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Universidad\Interciclos\ECONOMIA 2\Hojas de Trabajo\"/>
    </mc:Choice>
  </mc:AlternateContent>
  <xr:revisionPtr revIDLastSave="0" documentId="13_ncr:1_{918FA99F-2840-40D3-82FA-7EFB5EA88D0E}" xr6:coauthVersionLast="45" xr6:coauthVersionMax="45" xr10:uidLastSave="{00000000-0000-0000-0000-000000000000}"/>
  <bookViews>
    <workbookView xWindow="11295" yWindow="1875" windowWidth="21600" windowHeight="11385" xr2:uid="{EE8BC176-2548-4713-A50E-7ABEEF615B7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5" i="1"/>
  <c r="D6" i="1"/>
  <c r="D7" i="1"/>
  <c r="D8" i="1"/>
  <c r="D9" i="1"/>
  <c r="D5" i="1"/>
  <c r="F46" i="1" l="1"/>
  <c r="E46" i="1"/>
  <c r="E45" i="1"/>
  <c r="G45" i="1" s="1"/>
  <c r="G46" i="1" l="1"/>
  <c r="E39" i="1"/>
  <c r="E40" i="1"/>
  <c r="E36" i="1"/>
  <c r="F36" i="1" s="1"/>
  <c r="E37" i="1"/>
  <c r="G37" i="1" s="1"/>
  <c r="G39" i="1"/>
  <c r="E38" i="1"/>
  <c r="G38" i="1" s="1"/>
  <c r="G40" i="1"/>
  <c r="E35" i="1"/>
  <c r="G35" i="1" s="1"/>
  <c r="G28" i="1"/>
  <c r="E25" i="1"/>
  <c r="G25" i="1" s="1"/>
  <c r="E26" i="1"/>
  <c r="G26" i="1" s="1"/>
  <c r="E27" i="1"/>
  <c r="G27" i="1" s="1"/>
  <c r="E24" i="1"/>
  <c r="G24" i="1" s="1"/>
  <c r="E23" i="1"/>
  <c r="G23" i="1" s="1"/>
  <c r="E22" i="1"/>
  <c r="G22" i="1" s="1"/>
  <c r="G21" i="1"/>
  <c r="G7" i="1" l="1"/>
  <c r="G9" i="1" l="1"/>
  <c r="E8" i="1"/>
  <c r="E6" i="1"/>
  <c r="G5" i="1"/>
  <c r="E9" i="1"/>
  <c r="E7" i="1"/>
  <c r="G8" i="1"/>
  <c r="G6" i="1"/>
</calcChain>
</file>

<file path=xl/sharedStrings.xml><?xml version="1.0" encoding="utf-8"?>
<sst xmlns="http://schemas.openxmlformats.org/spreadsheetml/2006/main" count="64" uniqueCount="35">
  <si>
    <t>Año</t>
  </si>
  <si>
    <t>IPC</t>
  </si>
  <si>
    <t>-</t>
  </si>
  <si>
    <t>Canasta</t>
  </si>
  <si>
    <t>Inflación Anual</t>
  </si>
  <si>
    <t>Inflación Acumulada</t>
  </si>
  <si>
    <t>Poder adquisitivo</t>
  </si>
  <si>
    <t>Año Base 2007</t>
  </si>
  <si>
    <t>Base</t>
  </si>
  <si>
    <t>A</t>
  </si>
  <si>
    <t>C</t>
  </si>
  <si>
    <t>D</t>
  </si>
  <si>
    <t>E</t>
  </si>
  <si>
    <t>F</t>
  </si>
  <si>
    <t>G</t>
  </si>
  <si>
    <t>S-A</t>
  </si>
  <si>
    <t>Oferta</t>
  </si>
  <si>
    <t>Atesoramiento</t>
  </si>
  <si>
    <t>Dinero para transacciones</t>
  </si>
  <si>
    <t>Produccion B y S</t>
  </si>
  <si>
    <t>Precio B y S</t>
  </si>
  <si>
    <t>B y S: Bienes y servicios</t>
  </si>
  <si>
    <t>S</t>
  </si>
  <si>
    <t xml:space="preserve">B </t>
  </si>
  <si>
    <t>D/PIB</t>
  </si>
  <si>
    <t>Inflacion</t>
  </si>
  <si>
    <t>Inflacion: Mucha</t>
  </si>
  <si>
    <t>No hay inflacion, bajo la productividad.</t>
  </si>
  <si>
    <t>Deflacion</t>
  </si>
  <si>
    <t>Precios Constantes</t>
  </si>
  <si>
    <t>No hay deflacion la oferta se mantiene constante con respecto a la base.</t>
  </si>
  <si>
    <t>Inflacion, porque es un dinero no respaldado.</t>
  </si>
  <si>
    <t>HDT#4</t>
  </si>
  <si>
    <t>E_Nueva</t>
  </si>
  <si>
    <t>E_Original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</si>
</sst>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10" fontId="0" fillId="0" borderId="1" xfId="0" applyNumberFormat="1" applyBorder="1"/>
    <xf numFmtId="164" fontId="0" fillId="0" borderId="1" xfId="0" applyNumberFormat="1" applyBorder="1"/>
    <xf numFmtId="9" fontId="0" fillId="0" borderId="1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4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1" fillId="0" borderId="14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2" borderId="4" xfId="0" applyFill="1" applyBorder="1"/>
    <xf numFmtId="2" fontId="0" fillId="0" borderId="13" xfId="0" applyNumberFormat="1" applyBorder="1"/>
    <xf numFmtId="0" fontId="0" fillId="2" borderId="3" xfId="0" applyFill="1" applyBorder="1"/>
    <xf numFmtId="2" fontId="0" fillId="0" borderId="8" xfId="0" applyNumberFormat="1" applyBorder="1"/>
    <xf numFmtId="2" fontId="0" fillId="2" borderId="5" xfId="0" applyNumberFormat="1" applyFill="1" applyBorder="1"/>
    <xf numFmtId="0" fontId="0" fillId="0" borderId="14" xfId="0" applyBorder="1"/>
    <xf numFmtId="0" fontId="0" fillId="0" borderId="3" xfId="0" applyBorder="1"/>
    <xf numFmtId="2" fontId="0" fillId="0" borderId="5" xfId="0" applyNumberForma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8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" fillId="0" borderId="19" xfId="0" applyFont="1" applyBorder="1" applyAlignment="1">
      <alignment horizontal="center"/>
    </xf>
    <xf numFmtId="0" fontId="0" fillId="0" borderId="2" xfId="0" applyBorder="1"/>
    <xf numFmtId="2" fontId="0" fillId="2" borderId="8" xfId="0" applyNumberFormat="1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05AE0-5CF7-41DA-9F54-631854E1D900}">
  <dimension ref="B3:H46"/>
  <sheetViews>
    <sheetView showGridLines="0" tabSelected="1" topLeftCell="B1" workbookViewId="0">
      <selection activeCell="D10" sqref="D10"/>
    </sheetView>
  </sheetViews>
  <sheetFormatPr defaultRowHeight="15" x14ac:dyDescent="0.25"/>
  <cols>
    <col min="2" max="2" width="10.28515625" customWidth="1"/>
    <col min="3" max="3" width="9.42578125" customWidth="1"/>
    <col min="4" max="4" width="15.140625" customWidth="1"/>
    <col min="5" max="5" width="14.42578125" bestFit="1" customWidth="1"/>
    <col min="6" max="6" width="19.28515625" bestFit="1" customWidth="1"/>
    <col min="7" max="7" width="16.7109375" customWidth="1"/>
  </cols>
  <sheetData>
    <row r="3" spans="2:7" x14ac:dyDescent="0.25">
      <c r="B3" s="36" t="s">
        <v>7</v>
      </c>
      <c r="C3" s="36"/>
    </row>
    <row r="4" spans="2:7" x14ac:dyDescent="0.25">
      <c r="B4" s="1" t="s">
        <v>0</v>
      </c>
      <c r="C4" s="1" t="s">
        <v>3</v>
      </c>
      <c r="D4" s="1" t="s">
        <v>1</v>
      </c>
      <c r="E4" s="1" t="s">
        <v>4</v>
      </c>
      <c r="F4" s="1" t="s">
        <v>5</v>
      </c>
      <c r="G4" s="1" t="s">
        <v>6</v>
      </c>
    </row>
    <row r="5" spans="2:7" x14ac:dyDescent="0.25">
      <c r="B5" s="1">
        <v>1990</v>
      </c>
      <c r="C5" s="1">
        <v>1300</v>
      </c>
      <c r="D5" s="3">
        <f>C5/2500</f>
        <v>0.52</v>
      </c>
      <c r="E5" s="4" t="s">
        <v>2</v>
      </c>
      <c r="F5" s="2">
        <f>(D5/$D$7)-1</f>
        <v>-0.48</v>
      </c>
      <c r="G5" s="3">
        <f>1/D5</f>
        <v>1.9230769230769229</v>
      </c>
    </row>
    <row r="6" spans="2:7" x14ac:dyDescent="0.25">
      <c r="B6" s="1">
        <v>1991</v>
      </c>
      <c r="C6" s="1">
        <v>1500</v>
      </c>
      <c r="D6" s="3">
        <f t="shared" ref="D6:D9" si="0">C6/2500</f>
        <v>0.6</v>
      </c>
      <c r="E6" s="2">
        <f t="shared" ref="E6:E11" si="1">(D6/D5)-1</f>
        <v>0.15384615384615374</v>
      </c>
      <c r="F6" s="2">
        <f t="shared" ref="F6:F9" si="2">(D6/$D$7)-1</f>
        <v>-0.4</v>
      </c>
      <c r="G6" s="3">
        <f t="shared" ref="G6:G14" si="3">1/D6</f>
        <v>1.6666666666666667</v>
      </c>
    </row>
    <row r="7" spans="2:7" x14ac:dyDescent="0.25">
      <c r="B7" s="1">
        <v>1992</v>
      </c>
      <c r="C7" s="1">
        <v>2500</v>
      </c>
      <c r="D7" s="3">
        <f t="shared" si="0"/>
        <v>1</v>
      </c>
      <c r="E7" s="2">
        <f t="shared" si="1"/>
        <v>0.66666666666666674</v>
      </c>
      <c r="F7" s="2">
        <f t="shared" si="2"/>
        <v>0</v>
      </c>
      <c r="G7" s="3">
        <f t="shared" si="3"/>
        <v>1</v>
      </c>
    </row>
    <row r="8" spans="2:7" x14ac:dyDescent="0.25">
      <c r="B8" s="1">
        <v>1993</v>
      </c>
      <c r="C8" s="1">
        <v>2700</v>
      </c>
      <c r="D8" s="3">
        <f t="shared" si="0"/>
        <v>1.08</v>
      </c>
      <c r="E8" s="2">
        <f t="shared" si="1"/>
        <v>8.0000000000000071E-2</v>
      </c>
      <c r="F8" s="2">
        <f t="shared" si="2"/>
        <v>8.0000000000000071E-2</v>
      </c>
      <c r="G8" s="3">
        <f t="shared" si="3"/>
        <v>0.92592592592592582</v>
      </c>
    </row>
    <row r="9" spans="2:7" x14ac:dyDescent="0.25">
      <c r="B9" s="1">
        <v>1994</v>
      </c>
      <c r="C9" s="1">
        <v>2800</v>
      </c>
      <c r="D9" s="3">
        <f t="shared" si="0"/>
        <v>1.1200000000000001</v>
      </c>
      <c r="E9" s="2">
        <f t="shared" si="1"/>
        <v>3.7037037037036979E-2</v>
      </c>
      <c r="F9" s="2">
        <f t="shared" si="2"/>
        <v>0.12000000000000011</v>
      </c>
      <c r="G9" s="3">
        <f t="shared" si="3"/>
        <v>0.89285714285714279</v>
      </c>
    </row>
    <row r="10" spans="2:7" x14ac:dyDescent="0.25">
      <c r="B10" s="1"/>
      <c r="C10" s="1"/>
      <c r="D10" s="3"/>
      <c r="E10" s="2"/>
      <c r="F10" s="2"/>
      <c r="G10" s="3"/>
    </row>
    <row r="11" spans="2:7" x14ac:dyDescent="0.25">
      <c r="B11" s="1"/>
      <c r="C11" s="1"/>
      <c r="D11" s="3"/>
      <c r="E11" s="2"/>
      <c r="F11" s="2"/>
      <c r="G11" s="3"/>
    </row>
    <row r="12" spans="2:7" x14ac:dyDescent="0.25">
      <c r="B12" s="1"/>
      <c r="C12" s="1"/>
      <c r="D12" s="3"/>
      <c r="E12" s="2"/>
      <c r="F12" s="2"/>
      <c r="G12" s="3"/>
    </row>
    <row r="13" spans="2:7" x14ac:dyDescent="0.25">
      <c r="B13" s="1"/>
      <c r="C13" s="1"/>
      <c r="D13" s="3"/>
      <c r="E13" s="2"/>
      <c r="F13" s="2"/>
      <c r="G13" s="3"/>
    </row>
    <row r="14" spans="2:7" x14ac:dyDescent="0.25">
      <c r="B14" s="1"/>
      <c r="C14" s="1"/>
      <c r="D14" s="3"/>
      <c r="E14" s="2"/>
      <c r="F14" s="2"/>
      <c r="G14" s="3"/>
    </row>
    <row r="17" spans="2:8" x14ac:dyDescent="0.25">
      <c r="B17" t="s">
        <v>21</v>
      </c>
      <c r="E17" t="s">
        <v>26</v>
      </c>
    </row>
    <row r="18" spans="2:8" ht="15.75" thickBot="1" x14ac:dyDescent="0.3"/>
    <row r="19" spans="2:8" ht="30" x14ac:dyDescent="0.25">
      <c r="B19" s="9"/>
      <c r="C19" s="5" t="s">
        <v>16</v>
      </c>
      <c r="D19" s="6" t="s">
        <v>17</v>
      </c>
      <c r="E19" s="7" t="s">
        <v>18</v>
      </c>
      <c r="F19" s="7" t="s">
        <v>19</v>
      </c>
      <c r="G19" s="8" t="s">
        <v>20</v>
      </c>
    </row>
    <row r="20" spans="2:8" ht="15.75" thickBot="1" x14ac:dyDescent="0.3">
      <c r="B20" s="10"/>
      <c r="C20" s="11" t="s">
        <v>22</v>
      </c>
      <c r="D20" s="12" t="s">
        <v>9</v>
      </c>
      <c r="E20" s="12" t="s">
        <v>15</v>
      </c>
      <c r="F20" s="12" t="s">
        <v>11</v>
      </c>
      <c r="G20" s="13" t="s">
        <v>24</v>
      </c>
    </row>
    <row r="21" spans="2:8" x14ac:dyDescent="0.25">
      <c r="B21" s="18" t="s">
        <v>8</v>
      </c>
      <c r="C21" s="23">
        <v>250000</v>
      </c>
      <c r="D21" s="21">
        <v>25000</v>
      </c>
      <c r="E21" s="21">
        <v>225000</v>
      </c>
      <c r="F21" s="21">
        <v>750000</v>
      </c>
      <c r="G21" s="25">
        <f>E21/F21</f>
        <v>0.3</v>
      </c>
    </row>
    <row r="22" spans="2:8" x14ac:dyDescent="0.25">
      <c r="B22" s="19" t="s">
        <v>9</v>
      </c>
      <c r="C22" s="15">
        <v>300000</v>
      </c>
      <c r="D22" s="1">
        <v>25000</v>
      </c>
      <c r="E22" s="1">
        <f>C22-D22</f>
        <v>275000</v>
      </c>
      <c r="F22" s="1">
        <v>750000</v>
      </c>
      <c r="G22" s="22">
        <f>E22/F22</f>
        <v>0.36666666666666664</v>
      </c>
      <c r="H22" t="s">
        <v>25</v>
      </c>
    </row>
    <row r="23" spans="2:8" x14ac:dyDescent="0.25">
      <c r="B23" s="19" t="s">
        <v>23</v>
      </c>
      <c r="C23" s="15">
        <v>250000</v>
      </c>
      <c r="D23" s="1">
        <v>25000</v>
      </c>
      <c r="E23" s="1">
        <f>C23-D23</f>
        <v>225000</v>
      </c>
      <c r="F23" s="1">
        <v>600000</v>
      </c>
      <c r="G23" s="22">
        <f>E23/F23</f>
        <v>0.375</v>
      </c>
      <c r="H23" t="s">
        <v>27</v>
      </c>
    </row>
    <row r="24" spans="2:8" x14ac:dyDescent="0.25">
      <c r="B24" s="19" t="s">
        <v>10</v>
      </c>
      <c r="C24" s="15">
        <v>250000</v>
      </c>
      <c r="D24" s="1">
        <v>50000</v>
      </c>
      <c r="E24" s="1">
        <f>C24-D24</f>
        <v>200000</v>
      </c>
      <c r="F24" s="1">
        <v>750000</v>
      </c>
      <c r="G24" s="22">
        <f>E24/F24</f>
        <v>0.26666666666666666</v>
      </c>
      <c r="H24" t="s">
        <v>28</v>
      </c>
    </row>
    <row r="25" spans="2:8" x14ac:dyDescent="0.25">
      <c r="B25" s="19" t="s">
        <v>11</v>
      </c>
      <c r="C25" s="15">
        <v>175000</v>
      </c>
      <c r="D25" s="1">
        <v>25000</v>
      </c>
      <c r="E25" s="1">
        <f t="shared" ref="E25:E27" si="4">C25-D25</f>
        <v>150000</v>
      </c>
      <c r="F25" s="1">
        <v>750000</v>
      </c>
      <c r="G25" s="22">
        <f t="shared" ref="G25:G28" si="5">E25/F25</f>
        <v>0.2</v>
      </c>
      <c r="H25" t="s">
        <v>28</v>
      </c>
    </row>
    <row r="26" spans="2:8" x14ac:dyDescent="0.25">
      <c r="B26" s="19" t="s">
        <v>12</v>
      </c>
      <c r="C26" s="15">
        <v>300000</v>
      </c>
      <c r="D26" s="1">
        <v>25000</v>
      </c>
      <c r="E26" s="1">
        <f t="shared" si="4"/>
        <v>275000</v>
      </c>
      <c r="F26" s="1">
        <v>916666.67</v>
      </c>
      <c r="G26" s="22">
        <f t="shared" si="5"/>
        <v>0.2999999989090909</v>
      </c>
      <c r="H26" t="s">
        <v>29</v>
      </c>
    </row>
    <row r="27" spans="2:8" x14ac:dyDescent="0.25">
      <c r="B27" s="19" t="s">
        <v>13</v>
      </c>
      <c r="C27" s="15">
        <v>250000</v>
      </c>
      <c r="D27" s="1">
        <v>25000</v>
      </c>
      <c r="E27" s="1">
        <f t="shared" si="4"/>
        <v>225000</v>
      </c>
      <c r="F27" s="1">
        <v>900000</v>
      </c>
      <c r="G27" s="22">
        <f t="shared" si="5"/>
        <v>0.25</v>
      </c>
      <c r="H27" t="s">
        <v>30</v>
      </c>
    </row>
    <row r="28" spans="2:8" ht="15.75" thickBot="1" x14ac:dyDescent="0.3">
      <c r="B28" s="20" t="s">
        <v>14</v>
      </c>
      <c r="C28" s="16">
        <v>287500</v>
      </c>
      <c r="D28" s="17">
        <v>25000</v>
      </c>
      <c r="E28" s="17">
        <v>262500</v>
      </c>
      <c r="F28" s="17">
        <v>750000</v>
      </c>
      <c r="G28" s="24">
        <f t="shared" si="5"/>
        <v>0.35</v>
      </c>
      <c r="H28" t="s">
        <v>31</v>
      </c>
    </row>
    <row r="31" spans="2:8" x14ac:dyDescent="0.25">
      <c r="B31" t="s">
        <v>32</v>
      </c>
    </row>
    <row r="32" spans="2:8" ht="15.75" thickBot="1" x14ac:dyDescent="0.3"/>
    <row r="33" spans="2:7" ht="30" x14ac:dyDescent="0.25">
      <c r="B33" s="9"/>
      <c r="C33" s="5" t="s">
        <v>16</v>
      </c>
      <c r="D33" s="6" t="s">
        <v>17</v>
      </c>
      <c r="E33" s="7" t="s">
        <v>18</v>
      </c>
      <c r="F33" s="7" t="s">
        <v>19</v>
      </c>
      <c r="G33" s="8" t="s">
        <v>20</v>
      </c>
    </row>
    <row r="34" spans="2:7" ht="15.75" thickBot="1" x14ac:dyDescent="0.3">
      <c r="B34" s="10"/>
      <c r="C34" s="11" t="s">
        <v>22</v>
      </c>
      <c r="D34" s="12" t="s">
        <v>9</v>
      </c>
      <c r="E34" s="12" t="s">
        <v>15</v>
      </c>
      <c r="F34" s="12" t="s">
        <v>11</v>
      </c>
      <c r="G34" s="13" t="s">
        <v>24</v>
      </c>
    </row>
    <row r="35" spans="2:7" x14ac:dyDescent="0.25">
      <c r="B35" s="26" t="s">
        <v>9</v>
      </c>
      <c r="C35" s="27">
        <v>750000</v>
      </c>
      <c r="D35" s="14">
        <v>50000</v>
      </c>
      <c r="E35" s="14">
        <f>C35-D35</f>
        <v>700000</v>
      </c>
      <c r="F35" s="14">
        <v>155000</v>
      </c>
      <c r="G35" s="28">
        <f>E35/F35</f>
        <v>4.5161290322580649</v>
      </c>
    </row>
    <row r="36" spans="2:7" x14ac:dyDescent="0.25">
      <c r="B36" s="19" t="s">
        <v>23</v>
      </c>
      <c r="C36" s="15">
        <v>750000</v>
      </c>
      <c r="D36" s="1">
        <v>50000</v>
      </c>
      <c r="E36" s="1">
        <f t="shared" ref="E36:E40" si="6">C36-D36</f>
        <v>700000</v>
      </c>
      <c r="F36" s="1">
        <f>E36/G36</f>
        <v>100000</v>
      </c>
      <c r="G36" s="22">
        <v>7</v>
      </c>
    </row>
    <row r="37" spans="2:7" x14ac:dyDescent="0.25">
      <c r="B37" s="19" t="s">
        <v>10</v>
      </c>
      <c r="C37" s="15">
        <v>800000</v>
      </c>
      <c r="D37" s="1">
        <v>50000</v>
      </c>
      <c r="E37" s="1">
        <f t="shared" si="6"/>
        <v>750000</v>
      </c>
      <c r="F37" s="1">
        <v>100000</v>
      </c>
      <c r="G37" s="22">
        <f>E37/F37</f>
        <v>7.5</v>
      </c>
    </row>
    <row r="38" spans="2:7" x14ac:dyDescent="0.25">
      <c r="B38" s="19" t="s">
        <v>11</v>
      </c>
      <c r="C38" s="15">
        <v>750000</v>
      </c>
      <c r="D38" s="1">
        <v>30000</v>
      </c>
      <c r="E38" s="1">
        <f t="shared" si="6"/>
        <v>720000</v>
      </c>
      <c r="F38" s="1">
        <v>150000</v>
      </c>
      <c r="G38" s="22">
        <f>E38/F38</f>
        <v>4.8</v>
      </c>
    </row>
    <row r="39" spans="2:7" x14ac:dyDescent="0.25">
      <c r="B39" s="19" t="s">
        <v>12</v>
      </c>
      <c r="C39" s="15">
        <v>500000</v>
      </c>
      <c r="D39" s="1">
        <v>50000</v>
      </c>
      <c r="E39" s="1">
        <f t="shared" si="6"/>
        <v>450000</v>
      </c>
      <c r="F39" s="1">
        <v>90000</v>
      </c>
      <c r="G39" s="22">
        <f>E39/F39</f>
        <v>5</v>
      </c>
    </row>
    <row r="40" spans="2:7" ht="15.75" thickBot="1" x14ac:dyDescent="0.3">
      <c r="B40" s="20" t="s">
        <v>13</v>
      </c>
      <c r="C40" s="16">
        <v>750000</v>
      </c>
      <c r="D40" s="17">
        <v>50000</v>
      </c>
      <c r="E40" s="17">
        <f t="shared" si="6"/>
        <v>700000</v>
      </c>
      <c r="F40" s="17">
        <v>100000</v>
      </c>
      <c r="G40" s="24">
        <f t="shared" ref="G40" si="7">E40/F40</f>
        <v>7</v>
      </c>
    </row>
    <row r="42" spans="2:7" ht="15.75" thickBot="1" x14ac:dyDescent="0.3"/>
    <row r="43" spans="2:7" ht="30.75" thickBot="1" x14ac:dyDescent="0.3">
      <c r="B43" s="9"/>
      <c r="C43" s="29" t="s">
        <v>16</v>
      </c>
      <c r="D43" s="30" t="s">
        <v>17</v>
      </c>
      <c r="E43" s="31" t="s">
        <v>18</v>
      </c>
      <c r="F43" s="31" t="s">
        <v>19</v>
      </c>
      <c r="G43" s="32" t="s">
        <v>20</v>
      </c>
    </row>
    <row r="44" spans="2:7" ht="15.75" thickBot="1" x14ac:dyDescent="0.3">
      <c r="B44" s="10"/>
      <c r="C44" s="29" t="s">
        <v>22</v>
      </c>
      <c r="D44" s="30" t="s">
        <v>9</v>
      </c>
      <c r="E44" s="30" t="s">
        <v>15</v>
      </c>
      <c r="F44" s="30" t="s">
        <v>11</v>
      </c>
      <c r="G44" s="33" t="s">
        <v>24</v>
      </c>
    </row>
    <row r="45" spans="2:7" ht="15.75" thickBot="1" x14ac:dyDescent="0.3">
      <c r="B45" s="34" t="s">
        <v>34</v>
      </c>
      <c r="C45" s="15">
        <v>500000</v>
      </c>
      <c r="D45" s="1">
        <v>50000</v>
      </c>
      <c r="E45" s="1">
        <f t="shared" ref="E45" si="8">C45-D45</f>
        <v>450000</v>
      </c>
      <c r="F45" s="1">
        <v>90000</v>
      </c>
      <c r="G45" s="22">
        <f>E45/F45</f>
        <v>5</v>
      </c>
    </row>
    <row r="46" spans="2:7" ht="15.75" thickBot="1" x14ac:dyDescent="0.3">
      <c r="B46" s="34" t="s">
        <v>33</v>
      </c>
      <c r="C46" s="16">
        <v>500000</v>
      </c>
      <c r="D46" s="17">
        <v>50000</v>
      </c>
      <c r="E46" s="17">
        <f t="shared" ref="E46" si="9">C46-D46</f>
        <v>450000</v>
      </c>
      <c r="F46" s="17">
        <f>F45-50000</f>
        <v>40000</v>
      </c>
      <c r="G46" s="35">
        <f>E46/F46</f>
        <v>11.25</v>
      </c>
    </row>
  </sheetData>
  <mergeCells count="1">
    <mergeCell ref="B3:C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24D65-A708-4DE5-A969-D5B35ADED8FE}">
  <dimension ref="A7"/>
  <sheetViews>
    <sheetView workbookViewId="0">
      <selection activeCell="C4" sqref="C4:H16"/>
    </sheetView>
  </sheetViews>
  <sheetFormatPr defaultRowHeight="15" x14ac:dyDescent="0.25"/>
  <cols>
    <col min="5" max="5" width="14.42578125" bestFit="1" customWidth="1"/>
    <col min="6" max="6" width="14.42578125" customWidth="1"/>
    <col min="7" max="7" width="11.42578125" customWidth="1"/>
    <col min="8" max="8" width="6.85546875" customWidth="1"/>
  </cols>
  <sheetData>
    <row r="7" ht="27.7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2020-06-08T16:41:39Z</dcterms:created>
  <dcterms:modified xsi:type="dcterms:W3CDTF">2020-06-12T17:48:31Z</dcterms:modified>
</cp:coreProperties>
</file>