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c17c9e8a45770002/Desktop/WEBAPPP/data/UPdated from JREDA/private owned solar rooftop/"/>
    </mc:Choice>
  </mc:AlternateContent>
  <xr:revisionPtr revIDLastSave="102" documentId="13_ncr:1_{0A397DBA-F390-44AE-9CC9-BB04D64DCDC8}" xr6:coauthVersionLast="47" xr6:coauthVersionMax="47" xr10:uidLastSave="{889D1267-86F5-4249-AE9D-E5391FCE0E04}"/>
  <bookViews>
    <workbookView xWindow="-98" yWindow="-98" windowWidth="21795" windowHeight="12975" activeTab="1" xr2:uid="{00000000-000D-0000-FFFF-FFFF00000000}"/>
  </bookViews>
  <sheets>
    <sheet name="Main file" sheetId="9" r:id="rId1"/>
    <sheet name="Sheet1" sheetId="10" r:id="rId2"/>
  </sheets>
  <definedNames>
    <definedName name="_xlnm._FilterDatabase" localSheetId="1" hidden="1">Sheet1!$C$1:$C$88</definedName>
    <definedName name="CIQWBGuid" hidden="1">"3592e445-8f74-4784-9def-0621573f2439"</definedName>
  </definedNames>
  <calcPr calcId="191029"/>
  <pivotCaches>
    <pivotCache cacheId="6" r:id="rId3"/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0" l="1"/>
  <c r="P13" i="10"/>
  <c r="P11" i="10"/>
  <c r="P10" i="10"/>
  <c r="P9" i="10"/>
  <c r="P8" i="10"/>
  <c r="P7" i="10"/>
  <c r="P6" i="10"/>
  <c r="D89" i="9"/>
  <c r="H76" i="9"/>
  <c r="F73" i="9"/>
  <c r="H68" i="9"/>
  <c r="H67" i="9"/>
  <c r="H66" i="9"/>
  <c r="H63" i="9"/>
  <c r="G88" i="9" l="1"/>
  <c r="G87" i="9"/>
  <c r="G86" i="9"/>
  <c r="G85" i="9"/>
  <c r="G84" i="9"/>
  <c r="F83" i="9"/>
  <c r="F89" i="9" s="1"/>
  <c r="G82" i="9"/>
  <c r="G81" i="9"/>
  <c r="G80" i="9"/>
  <c r="G79" i="9"/>
  <c r="G78" i="9"/>
  <c r="G77" i="9"/>
  <c r="G75" i="9"/>
  <c r="G74" i="9"/>
  <c r="G72" i="9"/>
  <c r="G71" i="9"/>
  <c r="G70" i="9"/>
  <c r="G69" i="9"/>
  <c r="G64" i="9"/>
  <c r="G62" i="9"/>
  <c r="G61" i="9"/>
  <c r="G60" i="9"/>
  <c r="G59" i="9"/>
  <c r="G58" i="9"/>
  <c r="H57" i="9"/>
  <c r="H56" i="9"/>
  <c r="H55" i="9"/>
  <c r="H54" i="9"/>
  <c r="H53" i="9"/>
  <c r="H52" i="9"/>
  <c r="G51" i="9"/>
  <c r="G50" i="9"/>
  <c r="H49" i="9"/>
  <c r="H48" i="9"/>
  <c r="H47" i="9"/>
  <c r="H46" i="9"/>
  <c r="G45" i="9"/>
  <c r="G44" i="9"/>
  <c r="H43" i="9"/>
  <c r="G42" i="9"/>
  <c r="H41" i="9"/>
  <c r="G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G83" i="9" l="1"/>
  <c r="G89" i="9" s="1"/>
  <c r="H89" i="9"/>
</calcChain>
</file>

<file path=xl/sharedStrings.xml><?xml version="1.0" encoding="utf-8"?>
<sst xmlns="http://schemas.openxmlformats.org/spreadsheetml/2006/main" count="1005" uniqueCount="264">
  <si>
    <t>Solar Plant Capacity (kWp)</t>
  </si>
  <si>
    <t>Nilima Prabha</t>
  </si>
  <si>
    <t>Savitri Singh</t>
  </si>
  <si>
    <t>J Dubey</t>
  </si>
  <si>
    <t>Manoj Shekhar</t>
  </si>
  <si>
    <t xml:space="preserve"> S N Choudhary</t>
  </si>
  <si>
    <t>PNH82</t>
  </si>
  <si>
    <t>D4172</t>
  </si>
  <si>
    <t>D8199</t>
  </si>
  <si>
    <t>NH11336</t>
  </si>
  <si>
    <t>HK7737</t>
  </si>
  <si>
    <t>Division</t>
  </si>
  <si>
    <t>Sub-Division</t>
  </si>
  <si>
    <t>Doranda</t>
  </si>
  <si>
    <t>Tupudana</t>
  </si>
  <si>
    <t>Arun Kr Trigun</t>
  </si>
  <si>
    <t>Namita Singh</t>
  </si>
  <si>
    <t>Chandra Dev Prasad</t>
  </si>
  <si>
    <t>Kokar</t>
  </si>
  <si>
    <t>RMCH</t>
  </si>
  <si>
    <t>Sadanand Choudhary</t>
  </si>
  <si>
    <t>A G P Kujur</t>
  </si>
  <si>
    <t>RMC1839</t>
  </si>
  <si>
    <t>RMC5416</t>
  </si>
  <si>
    <t>A12125335</t>
  </si>
  <si>
    <t>KU2887</t>
  </si>
  <si>
    <t>PL8126</t>
  </si>
  <si>
    <t>Lalpur</t>
  </si>
  <si>
    <t>Rishi Kumar Ecka</t>
  </si>
  <si>
    <t>A14124170</t>
  </si>
  <si>
    <t>Pratima Poddar</t>
  </si>
  <si>
    <t>CHI767</t>
  </si>
  <si>
    <t>Kanke</t>
  </si>
  <si>
    <t>Sourabh Kejriwal</t>
  </si>
  <si>
    <t>UK777</t>
  </si>
  <si>
    <t>Upper Bazar</t>
  </si>
  <si>
    <t>Laxmi Devi Patodia</t>
  </si>
  <si>
    <t>KY7709</t>
  </si>
  <si>
    <t>Saryoo Pandey</t>
  </si>
  <si>
    <t>ANG4931</t>
  </si>
  <si>
    <t>Ranchi Central</t>
  </si>
  <si>
    <t>Ashok Nagar</t>
  </si>
  <si>
    <t>ANG5909</t>
  </si>
  <si>
    <t>Banshidhar Bhagat</t>
  </si>
  <si>
    <t>Manoj Kumar</t>
  </si>
  <si>
    <t>ANAG491</t>
  </si>
  <si>
    <t>R C Singh</t>
  </si>
  <si>
    <t>ANAG620</t>
  </si>
  <si>
    <t>Ruby Jha</t>
  </si>
  <si>
    <t>RP4068</t>
  </si>
  <si>
    <t>Ranchi East</t>
  </si>
  <si>
    <t>Tatisilwai</t>
  </si>
  <si>
    <t>Sarita Vishwakarma</t>
  </si>
  <si>
    <t>TT7020</t>
  </si>
  <si>
    <t>Ranchi New Capital</t>
  </si>
  <si>
    <t>Arvind Kumar Baranwal</t>
  </si>
  <si>
    <t>BT15257</t>
  </si>
  <si>
    <t xml:space="preserve">Ranchi East </t>
  </si>
  <si>
    <t>Ormanjhi</t>
  </si>
  <si>
    <t>Urmila Devi</t>
  </si>
  <si>
    <t>PM2105</t>
  </si>
  <si>
    <t>Ranchi West</t>
  </si>
  <si>
    <t>Ratu Road</t>
  </si>
  <si>
    <t>Ompraksh</t>
  </si>
  <si>
    <t>Sri Lal Babu</t>
  </si>
  <si>
    <t>Sunil Kr jain</t>
  </si>
  <si>
    <t>Avro Choudhary</t>
  </si>
  <si>
    <t>Sheo Prakash Singh</t>
  </si>
  <si>
    <t>MWD16936</t>
  </si>
  <si>
    <t>SED05243</t>
  </si>
  <si>
    <t>TOD00403</t>
  </si>
  <si>
    <t>OKD00399</t>
  </si>
  <si>
    <t>RND00017</t>
  </si>
  <si>
    <t>Hazaribagh</t>
  </si>
  <si>
    <t>Hazaribagh U</t>
  </si>
  <si>
    <t>Anisha Khatoon</t>
  </si>
  <si>
    <t>ZN3433</t>
  </si>
  <si>
    <t>R N Sharma</t>
  </si>
  <si>
    <t>MM317</t>
  </si>
  <si>
    <t>Swami Paramhansh Jee Maharaj</t>
  </si>
  <si>
    <t>SK38</t>
  </si>
  <si>
    <t>Harilal Kandeyang</t>
  </si>
  <si>
    <t>HB3196</t>
  </si>
  <si>
    <t>Suman Sarkar</t>
  </si>
  <si>
    <t>PSD1808</t>
  </si>
  <si>
    <t>Kumari Amrita Jha</t>
  </si>
  <si>
    <t>TRF290</t>
  </si>
  <si>
    <t>Jamshedpur</t>
  </si>
  <si>
    <t>Mango</t>
  </si>
  <si>
    <t>Mango 2</t>
  </si>
  <si>
    <t>Karandih</t>
  </si>
  <si>
    <t>Sushil Kr. Gadhyan</t>
  </si>
  <si>
    <t>Panna Lal Rakshit</t>
  </si>
  <si>
    <t>Sona Devi</t>
  </si>
  <si>
    <t>CKD17326</t>
  </si>
  <si>
    <t>CKD03567</t>
  </si>
  <si>
    <t>TDD01743</t>
  </si>
  <si>
    <t>Nirsa</t>
  </si>
  <si>
    <t>Chirkunda</t>
  </si>
  <si>
    <t>Sarita Devi</t>
  </si>
  <si>
    <t>JSD13741</t>
  </si>
  <si>
    <t>Jumri Tilliya</t>
  </si>
  <si>
    <t>Koderma</t>
  </si>
  <si>
    <t>KDDS007658</t>
  </si>
  <si>
    <t>Bhagwat Prasad</t>
  </si>
  <si>
    <t>Deogahar</t>
  </si>
  <si>
    <t>Deoghar 2</t>
  </si>
  <si>
    <t>Sanjay I Bara</t>
  </si>
  <si>
    <t>BA15925</t>
  </si>
  <si>
    <t>Total</t>
  </si>
  <si>
    <t>Commissioning Date</t>
  </si>
  <si>
    <t>Customer Name</t>
  </si>
  <si>
    <t>Consumer Number</t>
  </si>
  <si>
    <t>Total Project Cost (INR)</t>
  </si>
  <si>
    <t>User Share (INR)</t>
  </si>
  <si>
    <t>MNRE Share (INR)</t>
  </si>
  <si>
    <t>Vikas kr. Shaw</t>
  </si>
  <si>
    <t>MRD01602</t>
  </si>
  <si>
    <t>Dhanbad</t>
  </si>
  <si>
    <t>Nayabazar</t>
  </si>
  <si>
    <t>Samina khatoon</t>
  </si>
  <si>
    <t>KHD07859</t>
  </si>
  <si>
    <t>Karkend</t>
  </si>
  <si>
    <t>Rabindra Mathew</t>
  </si>
  <si>
    <t>HB3301</t>
  </si>
  <si>
    <t>JSR (Karandih)</t>
  </si>
  <si>
    <t>Ajmeri Khan</t>
  </si>
  <si>
    <t>GTP3322</t>
  </si>
  <si>
    <t>Manga</t>
  </si>
  <si>
    <t>Rajeshwari Jha</t>
  </si>
  <si>
    <t>BA8542</t>
  </si>
  <si>
    <t>Ranchi Kokar</t>
  </si>
  <si>
    <t>Bidhan Chandra Roy</t>
  </si>
  <si>
    <t>N6297</t>
  </si>
  <si>
    <t>Main Road</t>
  </si>
  <si>
    <t>Sanju Jha</t>
  </si>
  <si>
    <t>NH14355</t>
  </si>
  <si>
    <t>Ranchi Doranda</t>
  </si>
  <si>
    <t>R.S. Prasad</t>
  </si>
  <si>
    <t>ANG7134</t>
  </si>
  <si>
    <t>ANG961</t>
  </si>
  <si>
    <t>Dr. Nishi Kiran Verma</t>
  </si>
  <si>
    <t>HE3468</t>
  </si>
  <si>
    <t>Harmu</t>
  </si>
  <si>
    <r>
      <rPr>
        <b/>
        <sz val="14"/>
        <color rgb="FF000000"/>
        <rFont val="Times New Roman"/>
        <family val="1"/>
      </rPr>
      <t>S.No.</t>
    </r>
  </si>
  <si>
    <t>M/S Sologix Energy Pvt Ltd.</t>
  </si>
  <si>
    <t>Turnkey Contractor</t>
  </si>
  <si>
    <t>M/S Zoonroof Tech Pvt Ltd</t>
  </si>
  <si>
    <t>Soumen Banerjee</t>
  </si>
  <si>
    <t>BSD00618</t>
  </si>
  <si>
    <t>Hirapur</t>
  </si>
  <si>
    <t>Praveen Kumar</t>
  </si>
  <si>
    <t>D7812</t>
  </si>
  <si>
    <t>Sunila Kumari</t>
  </si>
  <si>
    <t>TT7990</t>
  </si>
  <si>
    <t>Suman singh</t>
  </si>
  <si>
    <t>Md sabir</t>
  </si>
  <si>
    <t>DR03-07244</t>
  </si>
  <si>
    <t>Chas</t>
  </si>
  <si>
    <t>Chas ( R)</t>
  </si>
  <si>
    <t>Anusuya Kumari</t>
  </si>
  <si>
    <t>DR3K-08583</t>
  </si>
  <si>
    <t>Jagpati Prasad</t>
  </si>
  <si>
    <t>0424-05341</t>
  </si>
  <si>
    <t>Chas(U)</t>
  </si>
  <si>
    <t>Renu</t>
  </si>
  <si>
    <t>ARS309A</t>
  </si>
  <si>
    <t>New Capital</t>
  </si>
  <si>
    <t>Manju Soren</t>
  </si>
  <si>
    <t>CHI259</t>
  </si>
  <si>
    <t>Janeshwar singh</t>
  </si>
  <si>
    <t>KND5A</t>
  </si>
  <si>
    <t>Seraikela</t>
  </si>
  <si>
    <t>Kanti Devi</t>
  </si>
  <si>
    <t xml:space="preserve">RRD7334 </t>
  </si>
  <si>
    <t>S N Agarwal</t>
  </si>
  <si>
    <t>0401-01346</t>
  </si>
  <si>
    <t>Shyama Jha</t>
  </si>
  <si>
    <t xml:space="preserve">bhd00226 </t>
  </si>
  <si>
    <t>Jharia</t>
  </si>
  <si>
    <t>Digwadih</t>
  </si>
  <si>
    <t>DWD01823</t>
  </si>
  <si>
    <t>Dinesh Pd Singh</t>
  </si>
  <si>
    <t>MND00213</t>
  </si>
  <si>
    <t>Yogesh Kumar</t>
  </si>
  <si>
    <t>MND06015</t>
  </si>
  <si>
    <t>Anita Kumar</t>
  </si>
  <si>
    <t>GRD21018</t>
  </si>
  <si>
    <t>Gobindpur</t>
  </si>
  <si>
    <t>Raman Bhasin</t>
  </si>
  <si>
    <t>GK2409</t>
  </si>
  <si>
    <t>Y P K Rao</t>
  </si>
  <si>
    <t>HG713B</t>
  </si>
  <si>
    <t>JSR</t>
  </si>
  <si>
    <t>Karandih JSR</t>
  </si>
  <si>
    <t>Arjun Prasad</t>
  </si>
  <si>
    <t>ANAG1011</t>
  </si>
  <si>
    <t>V shahi</t>
  </si>
  <si>
    <t>ANAG423</t>
  </si>
  <si>
    <t>Amit Srivastava</t>
  </si>
  <si>
    <t>BA12412</t>
  </si>
  <si>
    <t>Nageshwari Devi</t>
  </si>
  <si>
    <t>BNB3602A</t>
  </si>
  <si>
    <t>Birsa Nagar</t>
  </si>
  <si>
    <t>Amit Niraj Ecka</t>
  </si>
  <si>
    <t>T4408</t>
  </si>
  <si>
    <t>Joseph Purti</t>
  </si>
  <si>
    <t>AR9005</t>
  </si>
  <si>
    <t>Kshitish Mardi</t>
  </si>
  <si>
    <t>SK5338</t>
  </si>
  <si>
    <t>Shobhna Swain</t>
  </si>
  <si>
    <t>BNB5848</t>
  </si>
  <si>
    <t>Subodh Kumar sarkar</t>
  </si>
  <si>
    <t>Dg615</t>
  </si>
  <si>
    <t>Ghatsila</t>
  </si>
  <si>
    <t>Rajesh Jain</t>
  </si>
  <si>
    <t>SR09754</t>
  </si>
  <si>
    <t>Giridih</t>
  </si>
  <si>
    <t>Dumri( Giridih)</t>
  </si>
  <si>
    <t>Bandana Paul</t>
  </si>
  <si>
    <t>SNR807</t>
  </si>
  <si>
    <t>NH18762</t>
  </si>
  <si>
    <t xml:space="preserve">Ishan Solar </t>
  </si>
  <si>
    <t>Scheme</t>
  </si>
  <si>
    <t>Subsidy Yes/ not</t>
  </si>
  <si>
    <t>Category</t>
  </si>
  <si>
    <t>Implementing Agency (JBVNL / JREDA/ Self)</t>
  </si>
  <si>
    <t>MNRE Phase II (2019-20)</t>
  </si>
  <si>
    <t>Yes</t>
  </si>
  <si>
    <t xml:space="preserve">Domestic </t>
  </si>
  <si>
    <t xml:space="preserve">JBVNL </t>
  </si>
  <si>
    <t xml:space="preserve">List of Rooftop Solar Installation  under Net Metering Arrangement against MNRE Allocation for FY 2019-20 (Installed at 2020-21 &amp; 2021-22) </t>
  </si>
  <si>
    <t>James paul hembrom</t>
  </si>
  <si>
    <t>SK10896</t>
  </si>
  <si>
    <t>Mango-1</t>
  </si>
  <si>
    <t>Sunlight solar energy</t>
  </si>
  <si>
    <t>Vijay ranjan choudhary</t>
  </si>
  <si>
    <t>RD31301</t>
  </si>
  <si>
    <t>Ranchi west</t>
  </si>
  <si>
    <t>Ratu road</t>
  </si>
  <si>
    <t>Dr.Satyabrat pandey</t>
  </si>
  <si>
    <t>ARS763</t>
  </si>
  <si>
    <t>New capital</t>
  </si>
  <si>
    <t>Kailash prasad verma</t>
  </si>
  <si>
    <t>OB00126</t>
  </si>
  <si>
    <t>Giridih(S)</t>
  </si>
  <si>
    <t>Giridih(U)</t>
  </si>
  <si>
    <t>Alok kumar</t>
  </si>
  <si>
    <t>UN3382</t>
  </si>
  <si>
    <t>Bhudeo kushwaha</t>
  </si>
  <si>
    <t>BG00269</t>
  </si>
  <si>
    <t>Amitabh sinha</t>
  </si>
  <si>
    <t>SUD18768</t>
  </si>
  <si>
    <t>District</t>
  </si>
  <si>
    <t xml:space="preserve">Ranchi </t>
  </si>
  <si>
    <t>Ranchi</t>
  </si>
  <si>
    <t>Purbi Singhbhum</t>
  </si>
  <si>
    <t>Bokaro</t>
  </si>
  <si>
    <t>Saraikela</t>
  </si>
  <si>
    <t>Row Labels</t>
  </si>
  <si>
    <t>Grand Total</t>
  </si>
  <si>
    <t>Count of Customer Name</t>
  </si>
  <si>
    <t>(blank)</t>
  </si>
  <si>
    <t>East_Singhbhum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</si>
</sst>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\ yyyy"/>
    <numFmt numFmtId="165" formatCode="d\ mmmm\ yyyy"/>
    <numFmt numFmtId="166" formatCode="[$-409]d\-mmm\-yy;@"/>
    <numFmt numFmtId="167" formatCode="[$-409]d\-mmm\-yyyy;@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2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9DAF8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0" fillId="0" borderId="0" xfId="0" applyFont="1"/>
    <xf numFmtId="0" fontId="3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166" fontId="3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/>
    </xf>
    <xf numFmtId="0" fontId="0" fillId="5" borderId="0" xfId="0" applyFill="1"/>
    <xf numFmtId="0" fontId="4" fillId="5" borderId="1" xfId="0" applyFont="1" applyFill="1" applyBorder="1" applyAlignment="1">
      <alignment horizontal="left" vertical="center"/>
    </xf>
    <xf numFmtId="167" fontId="3" fillId="5" borderId="1" xfId="0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167" fontId="3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7" fillId="0" borderId="5" xfId="0" applyFont="1" applyBorder="1" applyAlignment="1">
      <alignment wrapText="1"/>
    </xf>
    <xf numFmtId="0" fontId="3" fillId="0" borderId="5" xfId="0" applyFont="1" applyBorder="1" applyAlignment="1">
      <alignment vertical="center"/>
    </xf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0" fillId="0" borderId="1" xfId="0" applyFont="1" applyBorder="1"/>
    <xf numFmtId="0" fontId="11" fillId="0" borderId="1" xfId="0" applyFont="1" applyBorder="1"/>
    <xf numFmtId="0" fontId="10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JBVNL%20RTS%20installed%20for%2021-22%20allocation%20Phase-II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 pratap" refreshedDate="45286.711349652775" createdVersion="8" refreshedVersion="8" minRefreshableVersion="3" recordCount="86" xr:uid="{1AEE4FE9-AA7C-429F-95E6-58CCC4715A8A}">
  <cacheSource type="worksheet">
    <worksheetSource ref="A1:C87" sheet="Sheet1"/>
  </cacheSource>
  <cacheFields count="3">
    <cacheField name="Customer Name" numFmtId="0">
      <sharedItems/>
    </cacheField>
    <cacheField name="Solar Plant Capacity (kWp)" numFmtId="0">
      <sharedItems containsSemiMixedTypes="0" containsString="0" containsNumber="1" minValue="1.98" maxValue="10"/>
    </cacheField>
    <cacheField name="District" numFmtId="0">
      <sharedItems count="10">
        <s v="Ranchi "/>
        <s v="Ranchi"/>
        <s v="Dhanbad"/>
        <s v="Purbi Singhbhum"/>
        <s v="Hazaribagh"/>
        <s v="Koderma"/>
        <s v="Bokaro"/>
        <s v="Deogahar"/>
        <s v="Saraikela"/>
        <s v="Giridi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 pratap" refreshedDate="45286.709364351853" createdVersion="8" refreshedVersion="8" minRefreshableVersion="3" recordCount="41" xr:uid="{95D867A0-693D-4FCC-9278-B17E93F4B25F}">
  <cacheSource type="worksheet">
    <worksheetSource ref="B1:D42" sheet="Sheet1" r:id="rId2"/>
  </cacheSource>
  <cacheFields count="3">
    <cacheField name="Customer Name" numFmtId="0">
      <sharedItems/>
    </cacheField>
    <cacheField name="Solar Plant Capacity (kWp)" numFmtId="0">
      <sharedItems containsSemiMixedTypes="0" containsString="0" containsNumber="1" containsInteger="1" minValue="3" maxValue="194"/>
    </cacheField>
    <cacheField name="District" numFmtId="0">
      <sharedItems containsBlank="1" count="4">
        <s v="Ranchi"/>
        <s v="Purbi Singhbhum"/>
        <s v="Bokar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s v="Rajeshwari Jha"/>
    <n v="2.97"/>
    <x v="0"/>
  </r>
  <r>
    <s v="Bidhan Chandra Roy"/>
    <n v="1.98"/>
    <x v="1"/>
  </r>
  <r>
    <s v="Sanju Jha"/>
    <n v="1.98"/>
    <x v="1"/>
  </r>
  <r>
    <s v="Dr. Nishi Kiran Verma"/>
    <n v="4.95"/>
    <x v="1"/>
  </r>
  <r>
    <s v="R.S. Prasad"/>
    <n v="2.97"/>
    <x v="1"/>
  </r>
  <r>
    <s v="R.S. Prasad"/>
    <n v="3"/>
    <x v="1"/>
  </r>
  <r>
    <s v="Vikas kr. Shaw"/>
    <n v="3"/>
    <x v="2"/>
  </r>
  <r>
    <s v="Ajmeri Khan"/>
    <n v="4.95"/>
    <x v="3"/>
  </r>
  <r>
    <s v="Samina khatoon"/>
    <n v="1.98"/>
    <x v="2"/>
  </r>
  <r>
    <s v="Rabindra Mathew"/>
    <n v="2.97"/>
    <x v="3"/>
  </r>
  <r>
    <s v="Laxmi Devi Patodia"/>
    <n v="4.95"/>
    <x v="1"/>
  </r>
  <r>
    <s v="Swami Paramhansh Jee Maharaj"/>
    <n v="7.92"/>
    <x v="3"/>
  </r>
  <r>
    <s v="Nilima Prabha"/>
    <n v="2.97"/>
    <x v="1"/>
  </r>
  <r>
    <s v="Savitri Singh"/>
    <n v="3.96"/>
    <x v="1"/>
  </r>
  <r>
    <s v="Chandra Dev Prasad"/>
    <n v="6.93"/>
    <x v="1"/>
  </r>
  <r>
    <s v="Sunil Kr jain"/>
    <n v="4.95"/>
    <x v="4"/>
  </r>
  <r>
    <s v="Sheo Prakash Singh"/>
    <n v="2.97"/>
    <x v="4"/>
  </r>
  <r>
    <s v="Sri Lal Babu"/>
    <n v="2.97"/>
    <x v="4"/>
  </r>
  <r>
    <s v="Rishi Kumar Ecka"/>
    <n v="3.96"/>
    <x v="1"/>
  </r>
  <r>
    <s v="Sarita Vishwakarma"/>
    <n v="1.98"/>
    <x v="1"/>
  </r>
  <r>
    <s v="Namita Singh"/>
    <n v="2.97"/>
    <x v="1"/>
  </r>
  <r>
    <s v=" S N Choudhary"/>
    <n v="2"/>
    <x v="1"/>
  </r>
  <r>
    <s v="Sadanand Choudhary"/>
    <n v="2.97"/>
    <x v="1"/>
  </r>
  <r>
    <s v="Pratima Poddar"/>
    <n v="1.98"/>
    <x v="1"/>
  </r>
  <r>
    <s v="Ruby Jha"/>
    <n v="3"/>
    <x v="1"/>
  </r>
  <r>
    <s v="Ompraksh"/>
    <n v="2.97"/>
    <x v="4"/>
  </r>
  <r>
    <s v="Anisha Khatoon"/>
    <n v="2.97"/>
    <x v="3"/>
  </r>
  <r>
    <s v="Harilal Kandeyang"/>
    <n v="2.97"/>
    <x v="3"/>
  </r>
  <r>
    <s v="Saryoo Pandey"/>
    <n v="5"/>
    <x v="1"/>
  </r>
  <r>
    <s v="Banshidhar Bhagat"/>
    <n v="5"/>
    <x v="1"/>
  </r>
  <r>
    <s v="Sarita Devi"/>
    <n v="3.96"/>
    <x v="5"/>
  </r>
  <r>
    <s v="Sushil Kr. Gadhyan"/>
    <n v="3"/>
    <x v="2"/>
  </r>
  <r>
    <s v="Panna Lal Rakshit"/>
    <n v="5"/>
    <x v="2"/>
  </r>
  <r>
    <s v="Sona Devi"/>
    <n v="10"/>
    <x v="2"/>
  </r>
  <r>
    <s v="R N Sharma"/>
    <n v="2.97"/>
    <x v="3"/>
  </r>
  <r>
    <s v="Sourabh Kejriwal"/>
    <n v="10"/>
    <x v="1"/>
  </r>
  <r>
    <s v="Suman Sarkar"/>
    <n v="5"/>
    <x v="3"/>
  </r>
  <r>
    <s v="Soumen Banerjee"/>
    <n v="2.0099999999999998"/>
    <x v="2"/>
  </r>
  <r>
    <s v="Urmila Devi"/>
    <n v="4"/>
    <x v="1"/>
  </r>
  <r>
    <s v="Praveen Kumar"/>
    <n v="3.0150000000000001"/>
    <x v="1"/>
  </r>
  <r>
    <s v="A G P Kujur"/>
    <n v="3"/>
    <x v="1"/>
  </r>
  <r>
    <s v="Sunila Kumari"/>
    <n v="3.0150000000000001"/>
    <x v="1"/>
  </r>
  <r>
    <s v="Suman singh"/>
    <n v="2.0099999999999998"/>
    <x v="1"/>
  </r>
  <r>
    <s v="Sanjay I Bara"/>
    <n v="10"/>
    <x v="1"/>
  </r>
  <r>
    <s v="J Dubey"/>
    <n v="3"/>
    <x v="1"/>
  </r>
  <r>
    <s v="Manoj Kumar"/>
    <n v="5"/>
    <x v="1"/>
  </r>
  <r>
    <s v="Avro Choudhary"/>
    <n v="5"/>
    <x v="4"/>
  </r>
  <r>
    <s v="Md sabir"/>
    <n v="3.0150000000000001"/>
    <x v="6"/>
  </r>
  <r>
    <s v="Anusuya Kumari"/>
    <n v="2.0099999999999998"/>
    <x v="6"/>
  </r>
  <r>
    <s v="Manoj Shekhar"/>
    <n v="5"/>
    <x v="1"/>
  </r>
  <r>
    <s v="R C Singh"/>
    <n v="5"/>
    <x v="1"/>
  </r>
  <r>
    <s v="Arun Kr Trigun"/>
    <n v="5"/>
    <x v="1"/>
  </r>
  <r>
    <s v="Arvind Kumar Baranwal"/>
    <n v="5"/>
    <x v="1"/>
  </r>
  <r>
    <s v="Kumari Amrita Jha"/>
    <n v="5"/>
    <x v="3"/>
  </r>
  <r>
    <s v="Bhagwat Prasad"/>
    <n v="5"/>
    <x v="7"/>
  </r>
  <r>
    <s v="Jagpati Prasad"/>
    <n v="3.0150000000000001"/>
    <x v="6"/>
  </r>
  <r>
    <s v="Renu"/>
    <n v="2.0099999999999998"/>
    <x v="1"/>
  </r>
  <r>
    <s v="Manju Soren"/>
    <n v="3.0150000000000001"/>
    <x v="1"/>
  </r>
  <r>
    <s v="Janeshwar singh"/>
    <n v="3.0150000000000001"/>
    <x v="8"/>
  </r>
  <r>
    <s v="Kanti Devi"/>
    <n v="3.0150000000000001"/>
    <x v="1"/>
  </r>
  <r>
    <s v="Bhudeo kushwaha"/>
    <n v="4"/>
    <x v="9"/>
  </r>
  <r>
    <s v="S N Agarwal"/>
    <n v="3.0150000000000001"/>
    <x v="6"/>
  </r>
  <r>
    <s v="James paul hembrom"/>
    <n v="2"/>
    <x v="3"/>
  </r>
  <r>
    <s v="Dr.Satyabrat pandey"/>
    <n v="4"/>
    <x v="1"/>
  </r>
  <r>
    <s v="Kailash prasad verma"/>
    <n v="4"/>
    <x v="9"/>
  </r>
  <r>
    <s v="Vijay ranjan choudhary"/>
    <n v="10"/>
    <x v="1"/>
  </r>
  <r>
    <s v="Shyama Jha"/>
    <n v="3.0150000000000001"/>
    <x v="2"/>
  </r>
  <r>
    <s v="Shyama Jha"/>
    <n v="3.0150000000000001"/>
    <x v="2"/>
  </r>
  <r>
    <s v="Dinesh Pd Singh"/>
    <n v="3.0150000000000001"/>
    <x v="2"/>
  </r>
  <r>
    <s v="Yogesh Kumar"/>
    <n v="2.0099999999999998"/>
    <x v="2"/>
  </r>
  <r>
    <s v="Amitabh sinha"/>
    <n v="8"/>
    <x v="2"/>
  </r>
  <r>
    <s v="Anita Kumar"/>
    <n v="3.0150000000000001"/>
    <x v="2"/>
  </r>
  <r>
    <s v="Raman Bhasin"/>
    <n v="3.0150000000000001"/>
    <x v="1"/>
  </r>
  <r>
    <s v="Alok kumar"/>
    <n v="6"/>
    <x v="3"/>
  </r>
  <r>
    <s v="Y P K Rao"/>
    <n v="3.0150000000000001"/>
    <x v="3"/>
  </r>
  <r>
    <s v="Arjun Prasad"/>
    <n v="3.0150000000000001"/>
    <x v="1"/>
  </r>
  <r>
    <s v="V shahi"/>
    <n v="3.0150000000000001"/>
    <x v="1"/>
  </r>
  <r>
    <s v="Amit Srivastava"/>
    <n v="3.0150000000000001"/>
    <x v="1"/>
  </r>
  <r>
    <s v="Nageshwari Devi"/>
    <n v="3.0150000000000001"/>
    <x v="3"/>
  </r>
  <r>
    <s v="Amit Niraj Ecka"/>
    <n v="3.0150000000000001"/>
    <x v="1"/>
  </r>
  <r>
    <s v="Joseph Purti"/>
    <n v="3.0150000000000001"/>
    <x v="1"/>
  </r>
  <r>
    <s v="Kshitish Mardi"/>
    <n v="3.0150000000000001"/>
    <x v="3"/>
  </r>
  <r>
    <s v="Shobhna Swain"/>
    <n v="2.0099999999999998"/>
    <x v="3"/>
  </r>
  <r>
    <s v="Subodh Kumar sarkar"/>
    <n v="3.0150000000000001"/>
    <x v="3"/>
  </r>
  <r>
    <s v="Rajesh Jain"/>
    <n v="3.0150000000000001"/>
    <x v="9"/>
  </r>
  <r>
    <s v="Bandana Paul"/>
    <n v="3.0150000000000001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Aruna Dixit"/>
    <n v="5"/>
    <x v="0"/>
  </r>
  <r>
    <s v="Saroj Bala"/>
    <n v="4"/>
    <x v="0"/>
  </r>
  <r>
    <s v="R C Prabhakar"/>
    <n v="5"/>
    <x v="0"/>
  </r>
  <r>
    <s v="R K Pandey"/>
    <n v="5"/>
    <x v="0"/>
  </r>
  <r>
    <s v="Sudarshan Shrivastava"/>
    <n v="5"/>
    <x v="0"/>
  </r>
  <r>
    <s v="Pramod Kumar"/>
    <n v="5"/>
    <x v="0"/>
  </r>
  <r>
    <s v="Raman Bhasin"/>
    <n v="7"/>
    <x v="0"/>
  </r>
  <r>
    <s v="Kumar Ankit"/>
    <n v="5"/>
    <x v="0"/>
  </r>
  <r>
    <s v="V.P Dubey"/>
    <n v="3"/>
    <x v="0"/>
  </r>
  <r>
    <s v="Vinita Kumari"/>
    <n v="3"/>
    <x v="0"/>
  </r>
  <r>
    <s v="Shakuntala Dubey"/>
    <n v="3"/>
    <x v="0"/>
  </r>
  <r>
    <s v="Asha Singh"/>
    <n v="5"/>
    <x v="0"/>
  </r>
  <r>
    <s v="Srivats Ambasta"/>
    <n v="3"/>
    <x v="0"/>
  </r>
  <r>
    <s v="Ajay Kumar Sinha"/>
    <n v="3"/>
    <x v="0"/>
  </r>
  <r>
    <s v="Sunita Agarwal"/>
    <n v="10"/>
    <x v="0"/>
  </r>
  <r>
    <s v="Deobrat Sahay"/>
    <n v="3"/>
    <x v="0"/>
  </r>
  <r>
    <s v="Sunita Jaiswal"/>
    <n v="3"/>
    <x v="0"/>
  </r>
  <r>
    <s v="Sreenu Garapati"/>
    <n v="5"/>
    <x v="0"/>
  </r>
  <r>
    <s v="Manrakhan Mahto"/>
    <n v="5"/>
    <x v="0"/>
  </r>
  <r>
    <s v="D N Thakur"/>
    <n v="10"/>
    <x v="1"/>
  </r>
  <r>
    <s v="Rakhi Kumari"/>
    <n v="5"/>
    <x v="1"/>
  </r>
  <r>
    <s v="Sital Sinha"/>
    <n v="5"/>
    <x v="2"/>
  </r>
  <r>
    <s v="Eliash Tigga"/>
    <n v="5"/>
    <x v="0"/>
  </r>
  <r>
    <s v="P C Mishra"/>
    <n v="5"/>
    <x v="0"/>
  </r>
  <r>
    <s v="Amit Raj"/>
    <n v="3"/>
    <x v="0"/>
  </r>
  <r>
    <s v="Surendra Prasad"/>
    <n v="3"/>
    <x v="0"/>
  </r>
  <r>
    <s v="Bhupendra Kumar"/>
    <n v="3"/>
    <x v="0"/>
  </r>
  <r>
    <s v="Manju Pathak"/>
    <n v="4"/>
    <x v="0"/>
  </r>
  <r>
    <s v="Raj Kumar Vijay Singh"/>
    <n v="4"/>
    <x v="1"/>
  </r>
  <r>
    <s v="Smt Induja Shailja"/>
    <n v="5"/>
    <x v="1"/>
  </r>
  <r>
    <s v="Suresh Sahu"/>
    <n v="5"/>
    <x v="0"/>
  </r>
  <r>
    <s v="Manoj Kumar Mahto"/>
    <n v="5"/>
    <x v="0"/>
  </r>
  <r>
    <s v="Ajit Kr Sinha"/>
    <n v="5"/>
    <x v="0"/>
  </r>
  <r>
    <s v="Sharda Agarwal"/>
    <n v="5"/>
    <x v="0"/>
  </r>
  <r>
    <s v="Anusuya Kumari"/>
    <n v="4"/>
    <x v="0"/>
  </r>
  <r>
    <s v="Sarla Jha"/>
    <n v="5"/>
    <x v="0"/>
  </r>
  <r>
    <s v="Ravindra Kumar Prasad"/>
    <n v="10"/>
    <x v="0"/>
  </r>
  <r>
    <s v="G L Bhagat"/>
    <n v="4"/>
    <x v="0"/>
  </r>
  <r>
    <s v="Anirudh Kr Sinha"/>
    <n v="5"/>
    <x v="0"/>
  </r>
  <r>
    <s v="Smita Charles"/>
    <n v="7"/>
    <x v="0"/>
  </r>
  <r>
    <s v="Total"/>
    <n v="19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46E6C-A09F-4EA8-850A-0F8B3DD3935F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I9" firstHeaderRow="1" firstDataRow="1" firstDataCol="1"/>
  <pivotFields count="3">
    <pivotField dataField="1" showAll="0"/>
    <pivotField showAll="0"/>
    <pivotField axis="axisRow" showAll="0">
      <items count="5">
        <item x="2"/>
        <item x="1"/>
        <item x="0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ustome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BA46F-B33E-49A1-8A55-5BF25029251A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4" firstHeaderRow="1" firstDataRow="1" firstDataCol="1"/>
  <pivotFields count="3">
    <pivotField dataField="1" showAll="0"/>
    <pivotField showAll="0"/>
    <pivotField axis="axisRow" showAll="0">
      <items count="11">
        <item x="6"/>
        <item x="7"/>
        <item x="2"/>
        <item x="9"/>
        <item x="4"/>
        <item x="5"/>
        <item x="3"/>
        <item x="1"/>
        <item x="0"/>
        <item x="8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Customer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9"/>
  <sheetViews>
    <sheetView zoomScale="60" workbookViewId="0">
      <selection sqref="A1:Q1"/>
    </sheetView>
  </sheetViews>
  <sheetFormatPr defaultRowHeight="14.25" x14ac:dyDescent="0.45"/>
  <cols>
    <col min="2" max="2" width="28" customWidth="1"/>
    <col min="3" max="3" width="13.59765625" customWidth="1"/>
    <col min="4" max="4" width="30.59765625" customWidth="1"/>
    <col min="5" max="5" width="30.265625" customWidth="1"/>
    <col min="6" max="6" width="16.265625" customWidth="1"/>
    <col min="7" max="7" width="11.265625" bestFit="1" customWidth="1"/>
    <col min="8" max="8" width="14.73046875" customWidth="1"/>
    <col min="9" max="9" width="22.1328125" customWidth="1"/>
    <col min="10" max="10" width="21" customWidth="1"/>
    <col min="11" max="11" width="37.265625" style="24" customWidth="1"/>
    <col min="12" max="12" width="16.265625" customWidth="1"/>
    <col min="13" max="13" width="27.86328125" customWidth="1"/>
    <col min="14" max="14" width="11.59765625" customWidth="1"/>
    <col min="17" max="17" width="33.19921875" customWidth="1"/>
  </cols>
  <sheetData>
    <row r="1" spans="1:17" ht="69" customHeight="1" x14ac:dyDescent="0.75">
      <c r="A1" s="58" t="s">
        <v>231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</row>
    <row r="2" spans="1:17" ht="51.75" x14ac:dyDescent="0.45">
      <c r="A2" s="10" t="s">
        <v>144</v>
      </c>
      <c r="B2" s="11" t="s">
        <v>111</v>
      </c>
      <c r="C2" s="10" t="s">
        <v>112</v>
      </c>
      <c r="D2" s="10" t="s">
        <v>0</v>
      </c>
      <c r="E2" s="10" t="s">
        <v>110</v>
      </c>
      <c r="F2" s="10" t="s">
        <v>113</v>
      </c>
      <c r="G2" s="10" t="s">
        <v>114</v>
      </c>
      <c r="H2" s="10" t="s">
        <v>115</v>
      </c>
      <c r="I2" s="10" t="s">
        <v>11</v>
      </c>
      <c r="J2" s="10" t="s">
        <v>12</v>
      </c>
      <c r="K2" s="52" t="s">
        <v>146</v>
      </c>
      <c r="L2" s="53" t="s">
        <v>223</v>
      </c>
      <c r="M2" s="54" t="s">
        <v>224</v>
      </c>
      <c r="N2" s="55" t="s">
        <v>225</v>
      </c>
      <c r="O2" s="59" t="s">
        <v>226</v>
      </c>
      <c r="P2" s="59"/>
      <c r="Q2" s="59"/>
    </row>
    <row r="3" spans="1:17" ht="43.5" customHeight="1" x14ac:dyDescent="0.45">
      <c r="A3" s="1">
        <v>1</v>
      </c>
      <c r="B3" s="7" t="s">
        <v>129</v>
      </c>
      <c r="C3" s="1" t="s">
        <v>130</v>
      </c>
      <c r="D3" s="1">
        <v>2.97</v>
      </c>
      <c r="E3" s="2">
        <v>44226</v>
      </c>
      <c r="F3" s="1">
        <v>133650</v>
      </c>
      <c r="G3" s="1">
        <v>80190</v>
      </c>
      <c r="H3" s="1">
        <v>53460</v>
      </c>
      <c r="I3" s="1" t="s">
        <v>131</v>
      </c>
      <c r="J3" s="9" t="s">
        <v>19</v>
      </c>
      <c r="K3" s="22" t="s">
        <v>147</v>
      </c>
      <c r="L3" s="16" t="s">
        <v>227</v>
      </c>
      <c r="M3" s="15" t="s">
        <v>228</v>
      </c>
      <c r="N3" s="15" t="s">
        <v>229</v>
      </c>
      <c r="O3" s="15" t="s">
        <v>230</v>
      </c>
      <c r="P3" s="15"/>
      <c r="Q3" s="15"/>
    </row>
    <row r="4" spans="1:17" ht="43.5" customHeight="1" x14ac:dyDescent="0.45">
      <c r="A4" s="1">
        <v>2</v>
      </c>
      <c r="B4" s="7" t="s">
        <v>132</v>
      </c>
      <c r="C4" s="1" t="s">
        <v>133</v>
      </c>
      <c r="D4" s="1">
        <v>1.98</v>
      </c>
      <c r="E4" s="2">
        <v>44226</v>
      </c>
      <c r="F4" s="1">
        <v>89100</v>
      </c>
      <c r="G4" s="1">
        <v>53460</v>
      </c>
      <c r="H4" s="1">
        <v>35640</v>
      </c>
      <c r="I4" s="1" t="s">
        <v>40</v>
      </c>
      <c r="J4" s="9" t="s">
        <v>134</v>
      </c>
      <c r="K4" s="22" t="s">
        <v>147</v>
      </c>
      <c r="L4" s="16" t="s">
        <v>227</v>
      </c>
      <c r="M4" s="15" t="s">
        <v>228</v>
      </c>
      <c r="N4" s="15" t="s">
        <v>229</v>
      </c>
      <c r="O4" s="15" t="s">
        <v>230</v>
      </c>
      <c r="P4" s="15"/>
      <c r="Q4" s="15"/>
    </row>
    <row r="5" spans="1:17" ht="43.5" customHeight="1" x14ac:dyDescent="0.45">
      <c r="A5" s="1">
        <v>3</v>
      </c>
      <c r="B5" s="7" t="s">
        <v>135</v>
      </c>
      <c r="C5" s="1" t="s">
        <v>136</v>
      </c>
      <c r="D5" s="1">
        <v>1.98</v>
      </c>
      <c r="E5" s="2">
        <v>44226</v>
      </c>
      <c r="F5" s="1">
        <v>89100</v>
      </c>
      <c r="G5" s="1">
        <v>53460</v>
      </c>
      <c r="H5" s="1">
        <v>35640</v>
      </c>
      <c r="I5" s="1" t="s">
        <v>137</v>
      </c>
      <c r="J5" s="9" t="s">
        <v>14</v>
      </c>
      <c r="K5" s="22" t="s">
        <v>147</v>
      </c>
      <c r="L5" s="16" t="s">
        <v>227</v>
      </c>
      <c r="M5" s="15" t="s">
        <v>228</v>
      </c>
      <c r="N5" s="15" t="s">
        <v>229</v>
      </c>
      <c r="O5" s="15" t="s">
        <v>230</v>
      </c>
      <c r="P5" s="15"/>
      <c r="Q5" s="15"/>
    </row>
    <row r="6" spans="1:17" ht="43.5" customHeight="1" x14ac:dyDescent="0.45">
      <c r="A6" s="1">
        <v>4</v>
      </c>
      <c r="B6" s="7" t="s">
        <v>141</v>
      </c>
      <c r="C6" s="1" t="s">
        <v>142</v>
      </c>
      <c r="D6" s="1">
        <v>4.95</v>
      </c>
      <c r="E6" s="2">
        <v>44230</v>
      </c>
      <c r="F6" s="1">
        <v>207900</v>
      </c>
      <c r="G6" s="1">
        <v>141120</v>
      </c>
      <c r="H6" s="1">
        <v>66780</v>
      </c>
      <c r="I6" s="1" t="s">
        <v>40</v>
      </c>
      <c r="J6" s="9" t="s">
        <v>143</v>
      </c>
      <c r="K6" s="22" t="s">
        <v>147</v>
      </c>
      <c r="L6" s="16" t="s">
        <v>227</v>
      </c>
      <c r="M6" s="15" t="s">
        <v>228</v>
      </c>
      <c r="N6" s="15" t="s">
        <v>229</v>
      </c>
      <c r="O6" s="15" t="s">
        <v>230</v>
      </c>
      <c r="P6" s="15"/>
      <c r="Q6" s="15"/>
    </row>
    <row r="7" spans="1:17" ht="43.5" customHeight="1" x14ac:dyDescent="0.45">
      <c r="A7" s="1">
        <v>5</v>
      </c>
      <c r="B7" s="7" t="s">
        <v>138</v>
      </c>
      <c r="C7" s="1" t="s">
        <v>139</v>
      </c>
      <c r="D7" s="1">
        <v>2.97</v>
      </c>
      <c r="E7" s="2">
        <v>44240</v>
      </c>
      <c r="F7" s="1">
        <v>133650</v>
      </c>
      <c r="G7" s="1">
        <v>80190</v>
      </c>
      <c r="H7" s="1">
        <v>53460</v>
      </c>
      <c r="I7" s="1" t="s">
        <v>40</v>
      </c>
      <c r="J7" s="9" t="s">
        <v>41</v>
      </c>
      <c r="K7" s="22" t="s">
        <v>147</v>
      </c>
      <c r="L7" s="16" t="s">
        <v>227</v>
      </c>
      <c r="M7" s="15" t="s">
        <v>228</v>
      </c>
      <c r="N7" s="15" t="s">
        <v>229</v>
      </c>
      <c r="O7" s="15" t="s">
        <v>230</v>
      </c>
      <c r="P7" s="15"/>
      <c r="Q7" s="15"/>
    </row>
    <row r="8" spans="1:17" ht="43.5" customHeight="1" x14ac:dyDescent="0.45">
      <c r="A8" s="1">
        <v>6</v>
      </c>
      <c r="B8" s="7" t="s">
        <v>138</v>
      </c>
      <c r="C8" s="1" t="s">
        <v>140</v>
      </c>
      <c r="D8" s="1">
        <v>3</v>
      </c>
      <c r="E8" s="2">
        <v>44240</v>
      </c>
      <c r="F8" s="1">
        <v>133650</v>
      </c>
      <c r="G8" s="1">
        <v>80190</v>
      </c>
      <c r="H8" s="1">
        <v>53460</v>
      </c>
      <c r="I8" s="1" t="s">
        <v>40</v>
      </c>
      <c r="J8" s="9" t="s">
        <v>41</v>
      </c>
      <c r="K8" s="22" t="s">
        <v>147</v>
      </c>
      <c r="L8" s="16" t="s">
        <v>227</v>
      </c>
      <c r="M8" s="15" t="s">
        <v>228</v>
      </c>
      <c r="N8" s="15" t="s">
        <v>229</v>
      </c>
      <c r="O8" s="15" t="s">
        <v>230</v>
      </c>
      <c r="P8" s="15"/>
      <c r="Q8" s="15"/>
    </row>
    <row r="9" spans="1:17" ht="43.5" customHeight="1" x14ac:dyDescent="0.45">
      <c r="A9" s="1">
        <v>7</v>
      </c>
      <c r="B9" s="7" t="s">
        <v>116</v>
      </c>
      <c r="C9" s="1" t="s">
        <v>117</v>
      </c>
      <c r="D9" s="1">
        <v>3</v>
      </c>
      <c r="E9" s="2">
        <v>44246</v>
      </c>
      <c r="F9" s="1">
        <v>134154</v>
      </c>
      <c r="G9" s="1">
        <v>80190</v>
      </c>
      <c r="H9" s="1">
        <v>53964</v>
      </c>
      <c r="I9" s="1" t="s">
        <v>118</v>
      </c>
      <c r="J9" s="9" t="s">
        <v>119</v>
      </c>
      <c r="K9" s="22" t="s">
        <v>147</v>
      </c>
      <c r="L9" s="16" t="s">
        <v>227</v>
      </c>
      <c r="M9" s="15" t="s">
        <v>228</v>
      </c>
      <c r="N9" s="15" t="s">
        <v>229</v>
      </c>
      <c r="O9" s="15" t="s">
        <v>230</v>
      </c>
      <c r="P9" s="15"/>
      <c r="Q9" s="15"/>
    </row>
    <row r="10" spans="1:17" ht="43.5" customHeight="1" x14ac:dyDescent="0.45">
      <c r="A10" s="1">
        <v>8</v>
      </c>
      <c r="B10" s="7" t="s">
        <v>126</v>
      </c>
      <c r="C10" s="1" t="s">
        <v>127</v>
      </c>
      <c r="D10" s="1">
        <v>4.95</v>
      </c>
      <c r="E10" s="2">
        <v>44246</v>
      </c>
      <c r="F10" s="1">
        <v>207900</v>
      </c>
      <c r="G10" s="1">
        <v>141120</v>
      </c>
      <c r="H10" s="1">
        <v>66780</v>
      </c>
      <c r="I10" s="1" t="s">
        <v>87</v>
      </c>
      <c r="J10" s="9" t="s">
        <v>128</v>
      </c>
      <c r="K10" s="22" t="s">
        <v>147</v>
      </c>
      <c r="L10" s="16" t="s">
        <v>227</v>
      </c>
      <c r="M10" s="15" t="s">
        <v>228</v>
      </c>
      <c r="N10" s="15" t="s">
        <v>229</v>
      </c>
      <c r="O10" s="15" t="s">
        <v>230</v>
      </c>
      <c r="P10" s="15"/>
      <c r="Q10" s="15"/>
    </row>
    <row r="11" spans="1:17" ht="43.5" customHeight="1" x14ac:dyDescent="0.45">
      <c r="A11" s="1">
        <v>9</v>
      </c>
      <c r="B11" s="7" t="s">
        <v>120</v>
      </c>
      <c r="C11" s="1" t="s">
        <v>121</v>
      </c>
      <c r="D11" s="1">
        <v>1.98</v>
      </c>
      <c r="E11" s="2">
        <v>44253</v>
      </c>
      <c r="F11" s="1">
        <v>89100</v>
      </c>
      <c r="G11" s="1">
        <v>53460</v>
      </c>
      <c r="H11" s="1">
        <v>35640</v>
      </c>
      <c r="I11" s="1" t="s">
        <v>118</v>
      </c>
      <c r="J11" s="9" t="s">
        <v>122</v>
      </c>
      <c r="K11" s="22" t="s">
        <v>147</v>
      </c>
      <c r="L11" s="16" t="s">
        <v>227</v>
      </c>
      <c r="M11" s="15" t="s">
        <v>228</v>
      </c>
      <c r="N11" s="15" t="s">
        <v>229</v>
      </c>
      <c r="O11" s="15" t="s">
        <v>230</v>
      </c>
      <c r="P11" s="15"/>
      <c r="Q11" s="15"/>
    </row>
    <row r="12" spans="1:17" ht="43.5" customHeight="1" x14ac:dyDescent="0.45">
      <c r="A12" s="1">
        <v>10</v>
      </c>
      <c r="B12" s="7" t="s">
        <v>123</v>
      </c>
      <c r="C12" s="1" t="s">
        <v>124</v>
      </c>
      <c r="D12" s="1">
        <v>2.97</v>
      </c>
      <c r="E12" s="3">
        <v>44258</v>
      </c>
      <c r="F12" s="1">
        <v>133650</v>
      </c>
      <c r="G12" s="1">
        <v>80190</v>
      </c>
      <c r="H12" s="1">
        <v>53460</v>
      </c>
      <c r="I12" s="1" t="s">
        <v>87</v>
      </c>
      <c r="J12" s="9" t="s">
        <v>125</v>
      </c>
      <c r="K12" s="22" t="s">
        <v>147</v>
      </c>
      <c r="L12" s="16" t="s">
        <v>227</v>
      </c>
      <c r="M12" s="15" t="s">
        <v>228</v>
      </c>
      <c r="N12" s="15" t="s">
        <v>229</v>
      </c>
      <c r="O12" s="15" t="s">
        <v>230</v>
      </c>
      <c r="P12" s="15"/>
      <c r="Q12" s="15"/>
    </row>
    <row r="13" spans="1:17" ht="43.5" customHeight="1" x14ac:dyDescent="0.45">
      <c r="A13" s="1">
        <v>11</v>
      </c>
      <c r="B13" s="5" t="s">
        <v>36</v>
      </c>
      <c r="C13" s="4" t="s">
        <v>37</v>
      </c>
      <c r="D13" s="4">
        <v>4.95</v>
      </c>
      <c r="E13" s="8">
        <v>44270</v>
      </c>
      <c r="F13" s="4">
        <v>207900</v>
      </c>
      <c r="G13" s="4">
        <v>141120</v>
      </c>
      <c r="H13" s="4">
        <f t="shared" ref="H13:H39" si="0">F13-G13</f>
        <v>66780</v>
      </c>
      <c r="I13" s="4" t="s">
        <v>54</v>
      </c>
      <c r="J13" s="4" t="s">
        <v>35</v>
      </c>
      <c r="K13" s="22" t="s">
        <v>145</v>
      </c>
      <c r="L13" s="16" t="s">
        <v>227</v>
      </c>
      <c r="M13" s="15" t="s">
        <v>228</v>
      </c>
      <c r="N13" s="15" t="s">
        <v>229</v>
      </c>
      <c r="O13" s="15" t="s">
        <v>230</v>
      </c>
      <c r="P13" s="15"/>
      <c r="Q13" s="15"/>
    </row>
    <row r="14" spans="1:17" ht="43.5" customHeight="1" x14ac:dyDescent="0.45">
      <c r="A14" s="1">
        <v>12</v>
      </c>
      <c r="B14" s="6" t="s">
        <v>79</v>
      </c>
      <c r="C14" s="4" t="s">
        <v>80</v>
      </c>
      <c r="D14" s="4">
        <v>7.92</v>
      </c>
      <c r="E14" s="8">
        <v>44273</v>
      </c>
      <c r="F14" s="4">
        <v>332640</v>
      </c>
      <c r="G14" s="4">
        <v>240912</v>
      </c>
      <c r="H14" s="4">
        <f t="shared" si="0"/>
        <v>91728</v>
      </c>
      <c r="I14" s="4" t="s">
        <v>88</v>
      </c>
      <c r="J14" s="4" t="s">
        <v>88</v>
      </c>
      <c r="K14" s="22" t="s">
        <v>145</v>
      </c>
      <c r="L14" s="16" t="s">
        <v>227</v>
      </c>
      <c r="M14" s="15" t="s">
        <v>228</v>
      </c>
      <c r="N14" s="15" t="s">
        <v>229</v>
      </c>
      <c r="O14" s="15" t="s">
        <v>230</v>
      </c>
      <c r="P14" s="15"/>
      <c r="Q14" s="15"/>
    </row>
    <row r="15" spans="1:17" ht="43.5" customHeight="1" x14ac:dyDescent="0.45">
      <c r="A15" s="1">
        <v>13</v>
      </c>
      <c r="B15" s="5" t="s">
        <v>1</v>
      </c>
      <c r="C15" s="4" t="s">
        <v>6</v>
      </c>
      <c r="D15" s="4">
        <v>2.97</v>
      </c>
      <c r="E15" s="8">
        <v>44296</v>
      </c>
      <c r="F15" s="4">
        <v>133650</v>
      </c>
      <c r="G15" s="4">
        <v>80190</v>
      </c>
      <c r="H15" s="4">
        <f t="shared" si="0"/>
        <v>53460</v>
      </c>
      <c r="I15" s="4" t="s">
        <v>137</v>
      </c>
      <c r="J15" s="4" t="s">
        <v>13</v>
      </c>
      <c r="K15" s="22" t="s">
        <v>145</v>
      </c>
      <c r="L15" s="16" t="s">
        <v>227</v>
      </c>
      <c r="M15" s="15" t="s">
        <v>228</v>
      </c>
      <c r="N15" s="15" t="s">
        <v>229</v>
      </c>
      <c r="O15" s="15" t="s">
        <v>230</v>
      </c>
      <c r="P15" s="15"/>
      <c r="Q15" s="15"/>
    </row>
    <row r="16" spans="1:17" ht="43.5" customHeight="1" x14ac:dyDescent="0.45">
      <c r="A16" s="1">
        <v>14</v>
      </c>
      <c r="B16" s="5" t="s">
        <v>2</v>
      </c>
      <c r="C16" s="4" t="s">
        <v>9</v>
      </c>
      <c r="D16" s="4">
        <v>3.96</v>
      </c>
      <c r="E16" s="8">
        <v>44303</v>
      </c>
      <c r="F16" s="4">
        <v>166320</v>
      </c>
      <c r="G16" s="4">
        <v>107856</v>
      </c>
      <c r="H16" s="4">
        <f t="shared" si="0"/>
        <v>58464</v>
      </c>
      <c r="I16" s="4" t="s">
        <v>137</v>
      </c>
      <c r="J16" s="4" t="s">
        <v>14</v>
      </c>
      <c r="K16" s="22" t="s">
        <v>145</v>
      </c>
      <c r="L16" s="16" t="s">
        <v>227</v>
      </c>
      <c r="M16" s="15" t="s">
        <v>228</v>
      </c>
      <c r="N16" s="15" t="s">
        <v>229</v>
      </c>
      <c r="O16" s="15" t="s">
        <v>230</v>
      </c>
      <c r="P16" s="15"/>
      <c r="Q16" s="15"/>
    </row>
    <row r="17" spans="1:17" ht="43.5" customHeight="1" x14ac:dyDescent="0.45">
      <c r="A17" s="1">
        <v>15</v>
      </c>
      <c r="B17" s="5" t="s">
        <v>17</v>
      </c>
      <c r="C17" s="4" t="s">
        <v>24</v>
      </c>
      <c r="D17" s="4">
        <v>6.93</v>
      </c>
      <c r="E17" s="8">
        <v>44323</v>
      </c>
      <c r="F17" s="4">
        <v>291060</v>
      </c>
      <c r="G17" s="4">
        <v>207648</v>
      </c>
      <c r="H17" s="4">
        <f t="shared" si="0"/>
        <v>83412</v>
      </c>
      <c r="I17" s="4" t="s">
        <v>131</v>
      </c>
      <c r="J17" s="4" t="s">
        <v>19</v>
      </c>
      <c r="K17" s="22" t="s">
        <v>145</v>
      </c>
      <c r="L17" s="16" t="s">
        <v>227</v>
      </c>
      <c r="M17" s="15" t="s">
        <v>228</v>
      </c>
      <c r="N17" s="15" t="s">
        <v>229</v>
      </c>
      <c r="O17" s="15" t="s">
        <v>230</v>
      </c>
      <c r="P17" s="15"/>
      <c r="Q17" s="15"/>
    </row>
    <row r="18" spans="1:17" ht="43.5" customHeight="1" x14ac:dyDescent="0.45">
      <c r="A18" s="1">
        <v>16</v>
      </c>
      <c r="B18" s="5" t="s">
        <v>65</v>
      </c>
      <c r="C18" s="4" t="s">
        <v>71</v>
      </c>
      <c r="D18" s="4">
        <v>4.95</v>
      </c>
      <c r="E18" s="8">
        <v>44349</v>
      </c>
      <c r="F18" s="4">
        <v>210000</v>
      </c>
      <c r="G18" s="4">
        <v>142800</v>
      </c>
      <c r="H18" s="4">
        <f t="shared" si="0"/>
        <v>67200</v>
      </c>
      <c r="I18" s="4" t="s">
        <v>73</v>
      </c>
      <c r="J18" s="4" t="s">
        <v>74</v>
      </c>
      <c r="K18" s="22" t="s">
        <v>145</v>
      </c>
      <c r="L18" s="16" t="s">
        <v>227</v>
      </c>
      <c r="M18" s="15" t="s">
        <v>228</v>
      </c>
      <c r="N18" s="15" t="s">
        <v>229</v>
      </c>
      <c r="O18" s="15" t="s">
        <v>230</v>
      </c>
      <c r="P18" s="15"/>
      <c r="Q18" s="15"/>
    </row>
    <row r="19" spans="1:17" ht="43.5" customHeight="1" x14ac:dyDescent="0.45">
      <c r="A19" s="1">
        <v>17</v>
      </c>
      <c r="B19" s="5" t="s">
        <v>67</v>
      </c>
      <c r="C19" s="4" t="s">
        <v>68</v>
      </c>
      <c r="D19" s="4">
        <v>2.97</v>
      </c>
      <c r="E19" s="8">
        <v>44355</v>
      </c>
      <c r="F19" s="4">
        <v>133650</v>
      </c>
      <c r="G19" s="4">
        <v>80190</v>
      </c>
      <c r="H19" s="4">
        <f t="shared" si="0"/>
        <v>53460</v>
      </c>
      <c r="I19" s="4" t="s">
        <v>73</v>
      </c>
      <c r="J19" s="4" t="s">
        <v>74</v>
      </c>
      <c r="K19" s="22" t="s">
        <v>145</v>
      </c>
      <c r="L19" s="16" t="s">
        <v>227</v>
      </c>
      <c r="M19" s="15" t="s">
        <v>228</v>
      </c>
      <c r="N19" s="15" t="s">
        <v>229</v>
      </c>
      <c r="O19" s="15" t="s">
        <v>230</v>
      </c>
      <c r="P19" s="15"/>
      <c r="Q19" s="15"/>
    </row>
    <row r="20" spans="1:17" ht="43.5" customHeight="1" x14ac:dyDescent="0.45">
      <c r="A20" s="1">
        <v>18</v>
      </c>
      <c r="B20" s="5" t="s">
        <v>64</v>
      </c>
      <c r="C20" s="4" t="s">
        <v>70</v>
      </c>
      <c r="D20" s="4">
        <v>2.97</v>
      </c>
      <c r="E20" s="8">
        <v>44355</v>
      </c>
      <c r="F20" s="4">
        <v>133650</v>
      </c>
      <c r="G20" s="4">
        <v>80190</v>
      </c>
      <c r="H20" s="4">
        <f t="shared" si="0"/>
        <v>53460</v>
      </c>
      <c r="I20" s="4" t="s">
        <v>73</v>
      </c>
      <c r="J20" s="4" t="s">
        <v>74</v>
      </c>
      <c r="K20" s="22" t="s">
        <v>145</v>
      </c>
      <c r="L20" s="16" t="s">
        <v>227</v>
      </c>
      <c r="M20" s="15" t="s">
        <v>228</v>
      </c>
      <c r="N20" s="15" t="s">
        <v>229</v>
      </c>
      <c r="O20" s="15" t="s">
        <v>230</v>
      </c>
      <c r="P20" s="15"/>
      <c r="Q20" s="15"/>
    </row>
    <row r="21" spans="1:17" ht="43.5" customHeight="1" x14ac:dyDescent="0.45">
      <c r="A21" s="1">
        <v>19</v>
      </c>
      <c r="B21" s="5" t="s">
        <v>28</v>
      </c>
      <c r="C21" s="4" t="s">
        <v>29</v>
      </c>
      <c r="D21" s="4">
        <v>3.96</v>
      </c>
      <c r="E21" s="8">
        <v>44359</v>
      </c>
      <c r="F21" s="4">
        <v>166320</v>
      </c>
      <c r="G21" s="4">
        <v>107856</v>
      </c>
      <c r="H21" s="4">
        <f t="shared" si="0"/>
        <v>58464</v>
      </c>
      <c r="I21" s="4" t="s">
        <v>131</v>
      </c>
      <c r="J21" s="4" t="s">
        <v>18</v>
      </c>
      <c r="K21" s="22" t="s">
        <v>145</v>
      </c>
      <c r="L21" s="16" t="s">
        <v>227</v>
      </c>
      <c r="M21" s="15" t="s">
        <v>228</v>
      </c>
      <c r="N21" s="15" t="s">
        <v>229</v>
      </c>
      <c r="O21" s="15" t="s">
        <v>230</v>
      </c>
      <c r="P21" s="15"/>
      <c r="Q21" s="15"/>
    </row>
    <row r="22" spans="1:17" ht="43.5" customHeight="1" x14ac:dyDescent="0.45">
      <c r="A22" s="1">
        <v>20</v>
      </c>
      <c r="B22" s="5" t="s">
        <v>52</v>
      </c>
      <c r="C22" s="4" t="s">
        <v>53</v>
      </c>
      <c r="D22" s="4">
        <v>1.98</v>
      </c>
      <c r="E22" s="8">
        <v>44370</v>
      </c>
      <c r="F22" s="4">
        <v>89100</v>
      </c>
      <c r="G22" s="4">
        <v>53460</v>
      </c>
      <c r="H22" s="4">
        <f t="shared" si="0"/>
        <v>35640</v>
      </c>
      <c r="I22" s="4" t="s">
        <v>50</v>
      </c>
      <c r="J22" s="4" t="s">
        <v>51</v>
      </c>
      <c r="K22" s="22" t="s">
        <v>145</v>
      </c>
      <c r="L22" s="16" t="s">
        <v>227</v>
      </c>
      <c r="M22" s="15" t="s">
        <v>228</v>
      </c>
      <c r="N22" s="15" t="s">
        <v>229</v>
      </c>
      <c r="O22" s="15" t="s">
        <v>230</v>
      </c>
      <c r="P22" s="15"/>
      <c r="Q22" s="15"/>
    </row>
    <row r="23" spans="1:17" ht="43.5" customHeight="1" x14ac:dyDescent="0.45">
      <c r="A23" s="1">
        <v>21</v>
      </c>
      <c r="B23" s="5" t="s">
        <v>16</v>
      </c>
      <c r="C23" s="4" t="s">
        <v>23</v>
      </c>
      <c r="D23" s="4">
        <v>2.97</v>
      </c>
      <c r="E23" s="8">
        <v>44373</v>
      </c>
      <c r="F23" s="4">
        <v>133650</v>
      </c>
      <c r="G23" s="4">
        <v>80190</v>
      </c>
      <c r="H23" s="4">
        <f t="shared" si="0"/>
        <v>53460</v>
      </c>
      <c r="I23" s="4" t="s">
        <v>131</v>
      </c>
      <c r="J23" s="4" t="s">
        <v>19</v>
      </c>
      <c r="K23" s="22" t="s">
        <v>145</v>
      </c>
      <c r="L23" s="16" t="s">
        <v>227</v>
      </c>
      <c r="M23" s="15" t="s">
        <v>228</v>
      </c>
      <c r="N23" s="15" t="s">
        <v>229</v>
      </c>
      <c r="O23" s="15" t="s">
        <v>230</v>
      </c>
      <c r="P23" s="15"/>
      <c r="Q23" s="15"/>
    </row>
    <row r="24" spans="1:17" ht="43.5" customHeight="1" x14ac:dyDescent="0.45">
      <c r="A24" s="1">
        <v>22</v>
      </c>
      <c r="B24" s="5" t="s">
        <v>5</v>
      </c>
      <c r="C24" s="4" t="s">
        <v>10</v>
      </c>
      <c r="D24" s="4">
        <v>2</v>
      </c>
      <c r="E24" s="8">
        <v>44399</v>
      </c>
      <c r="F24" s="4">
        <v>90000</v>
      </c>
      <c r="G24" s="4">
        <v>54000</v>
      </c>
      <c r="H24" s="4">
        <f t="shared" si="0"/>
        <v>36000</v>
      </c>
      <c r="I24" s="4" t="s">
        <v>137</v>
      </c>
      <c r="J24" s="4" t="s">
        <v>14</v>
      </c>
      <c r="K24" s="22" t="s">
        <v>145</v>
      </c>
      <c r="L24" s="16" t="s">
        <v>227</v>
      </c>
      <c r="M24" s="15" t="s">
        <v>228</v>
      </c>
      <c r="N24" s="15" t="s">
        <v>229</v>
      </c>
      <c r="O24" s="15" t="s">
        <v>230</v>
      </c>
      <c r="P24" s="15"/>
      <c r="Q24" s="15"/>
    </row>
    <row r="25" spans="1:17" ht="43.5" customHeight="1" x14ac:dyDescent="0.45">
      <c r="A25" s="1">
        <v>23</v>
      </c>
      <c r="B25" s="5" t="s">
        <v>20</v>
      </c>
      <c r="C25" s="4" t="s">
        <v>25</v>
      </c>
      <c r="D25" s="4">
        <v>2.97</v>
      </c>
      <c r="E25" s="8">
        <v>44399</v>
      </c>
      <c r="F25" s="4">
        <v>133650</v>
      </c>
      <c r="G25" s="4">
        <v>80190</v>
      </c>
      <c r="H25" s="4">
        <f t="shared" si="0"/>
        <v>53460</v>
      </c>
      <c r="I25" s="4" t="s">
        <v>131</v>
      </c>
      <c r="J25" s="4" t="s">
        <v>27</v>
      </c>
      <c r="K25" s="22" t="s">
        <v>145</v>
      </c>
      <c r="L25" s="16" t="s">
        <v>227</v>
      </c>
      <c r="M25" s="15" t="s">
        <v>228</v>
      </c>
      <c r="N25" s="15" t="s">
        <v>229</v>
      </c>
      <c r="O25" s="15" t="s">
        <v>230</v>
      </c>
      <c r="P25" s="15"/>
      <c r="Q25" s="15"/>
    </row>
    <row r="26" spans="1:17" ht="43.5" customHeight="1" x14ac:dyDescent="0.45">
      <c r="A26" s="1">
        <v>24</v>
      </c>
      <c r="B26" s="5" t="s">
        <v>30</v>
      </c>
      <c r="C26" s="4" t="s">
        <v>31</v>
      </c>
      <c r="D26" s="4">
        <v>1.98</v>
      </c>
      <c r="E26" s="8">
        <v>44399</v>
      </c>
      <c r="F26" s="4">
        <v>89100</v>
      </c>
      <c r="G26" s="4">
        <v>53460</v>
      </c>
      <c r="H26" s="4">
        <f t="shared" si="0"/>
        <v>35640</v>
      </c>
      <c r="I26" s="4" t="s">
        <v>54</v>
      </c>
      <c r="J26" s="4" t="s">
        <v>32</v>
      </c>
      <c r="K26" s="22" t="s">
        <v>145</v>
      </c>
      <c r="L26" s="16" t="s">
        <v>227</v>
      </c>
      <c r="M26" s="15" t="s">
        <v>228</v>
      </c>
      <c r="N26" s="15" t="s">
        <v>229</v>
      </c>
      <c r="O26" s="15" t="s">
        <v>230</v>
      </c>
      <c r="P26" s="15"/>
      <c r="Q26" s="15"/>
    </row>
    <row r="27" spans="1:17" ht="43.5" customHeight="1" x14ac:dyDescent="0.45">
      <c r="A27" s="1">
        <v>25</v>
      </c>
      <c r="B27" s="5" t="s">
        <v>48</v>
      </c>
      <c r="C27" s="4" t="s">
        <v>49</v>
      </c>
      <c r="D27" s="4">
        <v>3</v>
      </c>
      <c r="E27" s="8">
        <v>44399</v>
      </c>
      <c r="F27" s="4">
        <v>135000</v>
      </c>
      <c r="G27" s="4">
        <v>81000</v>
      </c>
      <c r="H27" s="4">
        <f t="shared" si="0"/>
        <v>54000</v>
      </c>
      <c r="I27" s="4" t="s">
        <v>50</v>
      </c>
      <c r="J27" s="4" t="s">
        <v>51</v>
      </c>
      <c r="K27" s="22" t="s">
        <v>145</v>
      </c>
      <c r="L27" s="16" t="s">
        <v>227</v>
      </c>
      <c r="M27" s="15" t="s">
        <v>228</v>
      </c>
      <c r="N27" s="15" t="s">
        <v>229</v>
      </c>
      <c r="O27" s="15" t="s">
        <v>230</v>
      </c>
      <c r="P27" s="15"/>
      <c r="Q27" s="15"/>
    </row>
    <row r="28" spans="1:17" ht="43.5" customHeight="1" x14ac:dyDescent="0.45">
      <c r="A28" s="1">
        <v>26</v>
      </c>
      <c r="B28" s="5" t="s">
        <v>63</v>
      </c>
      <c r="C28" s="4" t="s">
        <v>69</v>
      </c>
      <c r="D28" s="4">
        <v>2.97</v>
      </c>
      <c r="E28" s="8">
        <v>44399</v>
      </c>
      <c r="F28" s="4">
        <v>133650</v>
      </c>
      <c r="G28" s="4">
        <v>80190</v>
      </c>
      <c r="H28" s="4">
        <f t="shared" si="0"/>
        <v>53460</v>
      </c>
      <c r="I28" s="4" t="s">
        <v>73</v>
      </c>
      <c r="J28" s="4" t="s">
        <v>74</v>
      </c>
      <c r="K28" s="22" t="s">
        <v>145</v>
      </c>
      <c r="L28" s="16" t="s">
        <v>227</v>
      </c>
      <c r="M28" s="15" t="s">
        <v>228</v>
      </c>
      <c r="N28" s="15" t="s">
        <v>229</v>
      </c>
      <c r="O28" s="15" t="s">
        <v>230</v>
      </c>
      <c r="P28" s="15"/>
      <c r="Q28" s="15"/>
    </row>
    <row r="29" spans="1:17" ht="43.5" customHeight="1" x14ac:dyDescent="0.45">
      <c r="A29" s="1">
        <v>27</v>
      </c>
      <c r="B29" s="5" t="s">
        <v>75</v>
      </c>
      <c r="C29" s="4" t="s">
        <v>76</v>
      </c>
      <c r="D29" s="4">
        <v>2.97</v>
      </c>
      <c r="E29" s="8">
        <v>44399</v>
      </c>
      <c r="F29" s="4">
        <v>133650</v>
      </c>
      <c r="G29" s="4">
        <v>80190</v>
      </c>
      <c r="H29" s="4">
        <f t="shared" si="0"/>
        <v>53460</v>
      </c>
      <c r="I29" s="4" t="s">
        <v>88</v>
      </c>
      <c r="J29" s="4" t="s">
        <v>89</v>
      </c>
      <c r="K29" s="22" t="s">
        <v>145</v>
      </c>
      <c r="L29" s="16" t="s">
        <v>227</v>
      </c>
      <c r="M29" s="15" t="s">
        <v>228</v>
      </c>
      <c r="N29" s="15" t="s">
        <v>229</v>
      </c>
      <c r="O29" s="15" t="s">
        <v>230</v>
      </c>
      <c r="P29" s="15"/>
      <c r="Q29" s="15"/>
    </row>
    <row r="30" spans="1:17" ht="43.5" customHeight="1" x14ac:dyDescent="0.45">
      <c r="A30" s="1">
        <v>28</v>
      </c>
      <c r="B30" s="5" t="s">
        <v>81</v>
      </c>
      <c r="C30" s="4" t="s">
        <v>82</v>
      </c>
      <c r="D30" s="4">
        <v>2.97</v>
      </c>
      <c r="E30" s="8">
        <v>44399</v>
      </c>
      <c r="F30" s="4">
        <v>133650</v>
      </c>
      <c r="G30" s="4">
        <v>80190</v>
      </c>
      <c r="H30" s="4">
        <f t="shared" si="0"/>
        <v>53460</v>
      </c>
      <c r="I30" s="4" t="s">
        <v>87</v>
      </c>
      <c r="J30" s="4" t="s">
        <v>90</v>
      </c>
      <c r="K30" s="22" t="s">
        <v>145</v>
      </c>
      <c r="L30" s="16" t="s">
        <v>227</v>
      </c>
      <c r="M30" s="15" t="s">
        <v>228</v>
      </c>
      <c r="N30" s="15" t="s">
        <v>229</v>
      </c>
      <c r="O30" s="15" t="s">
        <v>230</v>
      </c>
      <c r="P30" s="15"/>
      <c r="Q30" s="15"/>
    </row>
    <row r="31" spans="1:17" ht="43.5" customHeight="1" x14ac:dyDescent="0.45">
      <c r="A31" s="1">
        <v>29</v>
      </c>
      <c r="B31" s="5" t="s">
        <v>38</v>
      </c>
      <c r="C31" s="4" t="s">
        <v>39</v>
      </c>
      <c r="D31" s="4">
        <v>5</v>
      </c>
      <c r="E31" s="8">
        <v>44400</v>
      </c>
      <c r="F31" s="4">
        <v>210000</v>
      </c>
      <c r="G31" s="4">
        <v>142800</v>
      </c>
      <c r="H31" s="4">
        <f t="shared" si="0"/>
        <v>67200</v>
      </c>
      <c r="I31" s="4" t="s">
        <v>40</v>
      </c>
      <c r="J31" s="4" t="s">
        <v>41</v>
      </c>
      <c r="K31" s="22" t="s">
        <v>145</v>
      </c>
      <c r="L31" s="16" t="s">
        <v>227</v>
      </c>
      <c r="M31" s="15" t="s">
        <v>228</v>
      </c>
      <c r="N31" s="15" t="s">
        <v>229</v>
      </c>
      <c r="O31" s="15" t="s">
        <v>230</v>
      </c>
      <c r="P31" s="15"/>
      <c r="Q31" s="15"/>
    </row>
    <row r="32" spans="1:17" ht="43.5" customHeight="1" x14ac:dyDescent="0.45">
      <c r="A32" s="1">
        <v>30</v>
      </c>
      <c r="B32" s="5" t="s">
        <v>43</v>
      </c>
      <c r="C32" s="4" t="s">
        <v>42</v>
      </c>
      <c r="D32" s="4">
        <v>5</v>
      </c>
      <c r="E32" s="8">
        <v>44400</v>
      </c>
      <c r="F32" s="4">
        <v>210000</v>
      </c>
      <c r="G32" s="4">
        <v>142800</v>
      </c>
      <c r="H32" s="4">
        <f t="shared" si="0"/>
        <v>67200</v>
      </c>
      <c r="I32" s="4" t="s">
        <v>40</v>
      </c>
      <c r="J32" s="4" t="s">
        <v>41</v>
      </c>
      <c r="K32" s="22" t="s">
        <v>145</v>
      </c>
      <c r="L32" s="16" t="s">
        <v>227</v>
      </c>
      <c r="M32" s="15" t="s">
        <v>228</v>
      </c>
      <c r="N32" s="15" t="s">
        <v>229</v>
      </c>
      <c r="O32" s="15" t="s">
        <v>230</v>
      </c>
      <c r="P32" s="15"/>
      <c r="Q32" s="15"/>
    </row>
    <row r="33" spans="1:17" ht="43.5" customHeight="1" x14ac:dyDescent="0.45">
      <c r="A33" s="1">
        <v>31</v>
      </c>
      <c r="B33" s="5" t="s">
        <v>99</v>
      </c>
      <c r="C33" s="4" t="s">
        <v>100</v>
      </c>
      <c r="D33" s="4">
        <v>3.96</v>
      </c>
      <c r="E33" s="8">
        <v>44401</v>
      </c>
      <c r="F33" s="4">
        <v>166320</v>
      </c>
      <c r="G33" s="4">
        <v>107856</v>
      </c>
      <c r="H33" s="4">
        <f t="shared" si="0"/>
        <v>58464</v>
      </c>
      <c r="I33" s="4" t="s">
        <v>102</v>
      </c>
      <c r="J33" s="4" t="s">
        <v>101</v>
      </c>
      <c r="K33" s="22" t="s">
        <v>145</v>
      </c>
      <c r="L33" s="16" t="s">
        <v>227</v>
      </c>
      <c r="M33" s="15" t="s">
        <v>228</v>
      </c>
      <c r="N33" s="15" t="s">
        <v>229</v>
      </c>
      <c r="O33" s="15" t="s">
        <v>230</v>
      </c>
      <c r="P33" s="15"/>
      <c r="Q33" s="15"/>
    </row>
    <row r="34" spans="1:17" ht="43.5" customHeight="1" x14ac:dyDescent="0.45">
      <c r="A34" s="1">
        <v>32</v>
      </c>
      <c r="B34" s="5" t="s">
        <v>91</v>
      </c>
      <c r="C34" s="4" t="s">
        <v>94</v>
      </c>
      <c r="D34" s="4">
        <v>3</v>
      </c>
      <c r="E34" s="8">
        <v>44407</v>
      </c>
      <c r="F34" s="4">
        <v>135000</v>
      </c>
      <c r="G34" s="4">
        <v>81000</v>
      </c>
      <c r="H34" s="4">
        <f t="shared" si="0"/>
        <v>54000</v>
      </c>
      <c r="I34" s="4" t="s">
        <v>97</v>
      </c>
      <c r="J34" s="4" t="s">
        <v>98</v>
      </c>
      <c r="K34" s="22" t="s">
        <v>145</v>
      </c>
      <c r="L34" s="16" t="s">
        <v>227</v>
      </c>
      <c r="M34" s="15" t="s">
        <v>228</v>
      </c>
      <c r="N34" s="15" t="s">
        <v>229</v>
      </c>
      <c r="O34" s="15" t="s">
        <v>230</v>
      </c>
      <c r="P34" s="15"/>
      <c r="Q34" s="15"/>
    </row>
    <row r="35" spans="1:17" ht="43.5" customHeight="1" x14ac:dyDescent="0.45">
      <c r="A35" s="1">
        <v>33</v>
      </c>
      <c r="B35" s="5" t="s">
        <v>92</v>
      </c>
      <c r="C35" s="4" t="s">
        <v>95</v>
      </c>
      <c r="D35" s="4">
        <v>5</v>
      </c>
      <c r="E35" s="8">
        <v>44407</v>
      </c>
      <c r="F35" s="4">
        <v>210000</v>
      </c>
      <c r="G35" s="4">
        <v>142800</v>
      </c>
      <c r="H35" s="4">
        <f t="shared" si="0"/>
        <v>67200</v>
      </c>
      <c r="I35" s="4" t="s">
        <v>97</v>
      </c>
      <c r="J35" s="4" t="s">
        <v>98</v>
      </c>
      <c r="K35" s="22" t="s">
        <v>145</v>
      </c>
      <c r="L35" s="16" t="s">
        <v>227</v>
      </c>
      <c r="M35" s="15" t="s">
        <v>228</v>
      </c>
      <c r="N35" s="15" t="s">
        <v>229</v>
      </c>
      <c r="O35" s="15" t="s">
        <v>230</v>
      </c>
      <c r="P35" s="15"/>
      <c r="Q35" s="15"/>
    </row>
    <row r="36" spans="1:17" ht="43.5" customHeight="1" x14ac:dyDescent="0.45">
      <c r="A36" s="1">
        <v>34</v>
      </c>
      <c r="B36" s="5" t="s">
        <v>93</v>
      </c>
      <c r="C36" s="4" t="s">
        <v>96</v>
      </c>
      <c r="D36" s="4">
        <v>10</v>
      </c>
      <c r="E36" s="8">
        <v>44407</v>
      </c>
      <c r="F36" s="4">
        <v>420000</v>
      </c>
      <c r="G36" s="4">
        <v>310800</v>
      </c>
      <c r="H36" s="4">
        <f t="shared" si="0"/>
        <v>109200</v>
      </c>
      <c r="I36" s="4" t="s">
        <v>97</v>
      </c>
      <c r="J36" s="4" t="s">
        <v>98</v>
      </c>
      <c r="K36" s="22" t="s">
        <v>145</v>
      </c>
      <c r="L36" s="16" t="s">
        <v>227</v>
      </c>
      <c r="M36" s="15" t="s">
        <v>228</v>
      </c>
      <c r="N36" s="15" t="s">
        <v>229</v>
      </c>
      <c r="O36" s="15" t="s">
        <v>230</v>
      </c>
      <c r="P36" s="15"/>
      <c r="Q36" s="15"/>
    </row>
    <row r="37" spans="1:17" ht="43.5" customHeight="1" x14ac:dyDescent="0.45">
      <c r="A37" s="1">
        <v>35</v>
      </c>
      <c r="B37" s="5" t="s">
        <v>77</v>
      </c>
      <c r="C37" s="4" t="s">
        <v>78</v>
      </c>
      <c r="D37" s="4">
        <v>2.97</v>
      </c>
      <c r="E37" s="8">
        <v>44415</v>
      </c>
      <c r="F37" s="4">
        <v>133650</v>
      </c>
      <c r="G37" s="4">
        <v>80190</v>
      </c>
      <c r="H37" s="4">
        <f t="shared" si="0"/>
        <v>53460</v>
      </c>
      <c r="I37" s="4" t="s">
        <v>88</v>
      </c>
      <c r="J37" s="4" t="s">
        <v>88</v>
      </c>
      <c r="K37" s="22" t="s">
        <v>145</v>
      </c>
      <c r="L37" s="16" t="s">
        <v>227</v>
      </c>
      <c r="M37" s="15" t="s">
        <v>228</v>
      </c>
      <c r="N37" s="15" t="s">
        <v>229</v>
      </c>
      <c r="O37" s="15" t="s">
        <v>230</v>
      </c>
      <c r="P37" s="15"/>
      <c r="Q37" s="15"/>
    </row>
    <row r="38" spans="1:17" ht="43.5" customHeight="1" x14ac:dyDescent="0.45">
      <c r="A38" s="1">
        <v>36</v>
      </c>
      <c r="B38" s="5" t="s">
        <v>33</v>
      </c>
      <c r="C38" s="4" t="s">
        <v>34</v>
      </c>
      <c r="D38" s="4">
        <v>10</v>
      </c>
      <c r="E38" s="8">
        <v>44426</v>
      </c>
      <c r="F38" s="4">
        <v>420000</v>
      </c>
      <c r="G38" s="4">
        <v>310800</v>
      </c>
      <c r="H38" s="4">
        <f t="shared" si="0"/>
        <v>109200</v>
      </c>
      <c r="I38" s="4" t="s">
        <v>54</v>
      </c>
      <c r="J38" s="4" t="s">
        <v>35</v>
      </c>
      <c r="K38" s="22" t="s">
        <v>145</v>
      </c>
      <c r="L38" s="16" t="s">
        <v>227</v>
      </c>
      <c r="M38" s="15" t="s">
        <v>228</v>
      </c>
      <c r="N38" s="15" t="s">
        <v>229</v>
      </c>
      <c r="O38" s="15" t="s">
        <v>230</v>
      </c>
      <c r="P38" s="15"/>
      <c r="Q38" s="15"/>
    </row>
    <row r="39" spans="1:17" ht="43.5" customHeight="1" x14ac:dyDescent="0.45">
      <c r="A39" s="17">
        <v>37</v>
      </c>
      <c r="B39" s="18" t="s">
        <v>83</v>
      </c>
      <c r="C39" s="19" t="s">
        <v>84</v>
      </c>
      <c r="D39" s="19">
        <v>5</v>
      </c>
      <c r="E39" s="20">
        <v>44426</v>
      </c>
      <c r="F39" s="19">
        <v>210000</v>
      </c>
      <c r="G39" s="19">
        <v>142800</v>
      </c>
      <c r="H39" s="19">
        <f t="shared" si="0"/>
        <v>67200</v>
      </c>
      <c r="I39" s="19" t="s">
        <v>87</v>
      </c>
      <c r="J39" s="19" t="s">
        <v>90</v>
      </c>
      <c r="K39" s="23" t="s">
        <v>145</v>
      </c>
      <c r="L39" s="16" t="s">
        <v>227</v>
      </c>
      <c r="M39" s="15" t="s">
        <v>228</v>
      </c>
      <c r="N39" s="15" t="s">
        <v>229</v>
      </c>
      <c r="O39" s="15" t="s">
        <v>230</v>
      </c>
      <c r="P39" s="21"/>
      <c r="Q39" s="21"/>
    </row>
    <row r="40" spans="1:17" ht="43.5" customHeight="1" x14ac:dyDescent="0.45">
      <c r="A40" s="1">
        <v>38</v>
      </c>
      <c r="B40" s="5" t="s">
        <v>148</v>
      </c>
      <c r="C40" s="13" t="s">
        <v>149</v>
      </c>
      <c r="D40" s="4">
        <v>2.0099999999999998</v>
      </c>
      <c r="E40" s="14">
        <v>44453</v>
      </c>
      <c r="F40" s="12">
        <v>90450</v>
      </c>
      <c r="G40" s="12">
        <f>F40-H40</f>
        <v>54450</v>
      </c>
      <c r="H40" s="12">
        <v>36000</v>
      </c>
      <c r="I40" s="4" t="s">
        <v>118</v>
      </c>
      <c r="J40" s="4" t="s">
        <v>150</v>
      </c>
      <c r="K40" s="22" t="s">
        <v>222</v>
      </c>
      <c r="L40" s="16" t="s">
        <v>227</v>
      </c>
      <c r="M40" s="15" t="s">
        <v>228</v>
      </c>
      <c r="N40" s="15" t="s">
        <v>229</v>
      </c>
      <c r="O40" s="15" t="s">
        <v>230</v>
      </c>
      <c r="P40" s="15"/>
      <c r="Q40" s="15"/>
    </row>
    <row r="41" spans="1:17" ht="43.5" customHeight="1" x14ac:dyDescent="0.45">
      <c r="A41" s="1">
        <v>39</v>
      </c>
      <c r="B41" s="5" t="s">
        <v>59</v>
      </c>
      <c r="C41" s="4" t="s">
        <v>60</v>
      </c>
      <c r="D41" s="4">
        <v>4</v>
      </c>
      <c r="E41" s="8">
        <v>44455</v>
      </c>
      <c r="F41" s="4">
        <v>168000</v>
      </c>
      <c r="G41" s="4">
        <v>109200</v>
      </c>
      <c r="H41" s="4">
        <f>F41-G41</f>
        <v>58800</v>
      </c>
      <c r="I41" s="4" t="s">
        <v>61</v>
      </c>
      <c r="J41" s="4" t="s">
        <v>62</v>
      </c>
      <c r="K41" s="22" t="s">
        <v>145</v>
      </c>
      <c r="L41" s="16" t="s">
        <v>227</v>
      </c>
      <c r="M41" s="15" t="s">
        <v>228</v>
      </c>
      <c r="N41" s="15" t="s">
        <v>229</v>
      </c>
      <c r="O41" s="15" t="s">
        <v>230</v>
      </c>
      <c r="P41" s="15"/>
      <c r="Q41" s="15"/>
    </row>
    <row r="42" spans="1:17" ht="43.5" customHeight="1" x14ac:dyDescent="0.45">
      <c r="A42" s="1">
        <v>40</v>
      </c>
      <c r="B42" s="5" t="s">
        <v>151</v>
      </c>
      <c r="C42" s="5" t="s">
        <v>152</v>
      </c>
      <c r="D42" s="4">
        <v>3.0150000000000001</v>
      </c>
      <c r="E42" s="14">
        <v>44468</v>
      </c>
      <c r="F42" s="12">
        <v>135675</v>
      </c>
      <c r="G42" s="12">
        <f>F42-H42</f>
        <v>81675</v>
      </c>
      <c r="H42" s="12">
        <v>54000</v>
      </c>
      <c r="I42" s="4" t="s">
        <v>40</v>
      </c>
      <c r="J42" s="4" t="s">
        <v>41</v>
      </c>
      <c r="K42" s="22" t="s">
        <v>222</v>
      </c>
      <c r="L42" s="16" t="s">
        <v>227</v>
      </c>
      <c r="M42" s="15" t="s">
        <v>228</v>
      </c>
      <c r="N42" s="15" t="s">
        <v>229</v>
      </c>
      <c r="O42" s="15" t="s">
        <v>230</v>
      </c>
      <c r="P42" s="15"/>
      <c r="Q42" s="15"/>
    </row>
    <row r="43" spans="1:17" ht="43.5" customHeight="1" x14ac:dyDescent="0.45">
      <c r="A43" s="1">
        <v>41</v>
      </c>
      <c r="B43" s="5" t="s">
        <v>21</v>
      </c>
      <c r="C43" s="4" t="s">
        <v>26</v>
      </c>
      <c r="D43" s="4">
        <v>3</v>
      </c>
      <c r="E43" s="8">
        <v>44470</v>
      </c>
      <c r="F43" s="4">
        <v>135000</v>
      </c>
      <c r="G43" s="4">
        <v>81000</v>
      </c>
      <c r="H43" s="4">
        <f>F43-G43</f>
        <v>54000</v>
      </c>
      <c r="I43" s="4" t="s">
        <v>131</v>
      </c>
      <c r="J43" s="4" t="s">
        <v>27</v>
      </c>
      <c r="K43" s="22" t="s">
        <v>145</v>
      </c>
      <c r="L43" s="16" t="s">
        <v>227</v>
      </c>
      <c r="M43" s="15" t="s">
        <v>228</v>
      </c>
      <c r="N43" s="15" t="s">
        <v>229</v>
      </c>
      <c r="O43" s="15" t="s">
        <v>230</v>
      </c>
      <c r="P43" s="15"/>
      <c r="Q43" s="15"/>
    </row>
    <row r="44" spans="1:17" ht="43.5" customHeight="1" x14ac:dyDescent="0.45">
      <c r="A44" s="1">
        <v>42</v>
      </c>
      <c r="B44" s="5" t="s">
        <v>153</v>
      </c>
      <c r="C44" s="13" t="s">
        <v>154</v>
      </c>
      <c r="D44" s="4">
        <v>3.0150000000000001</v>
      </c>
      <c r="E44" s="14">
        <v>44474</v>
      </c>
      <c r="F44" s="12">
        <v>135675</v>
      </c>
      <c r="G44" s="12">
        <f>F44-H44</f>
        <v>81675</v>
      </c>
      <c r="H44" s="12">
        <v>54000</v>
      </c>
      <c r="I44" s="4" t="s">
        <v>50</v>
      </c>
      <c r="J44" s="4" t="s">
        <v>51</v>
      </c>
      <c r="K44" s="22" t="s">
        <v>222</v>
      </c>
      <c r="L44" s="16" t="s">
        <v>227</v>
      </c>
      <c r="M44" s="15" t="s">
        <v>228</v>
      </c>
      <c r="N44" s="15" t="s">
        <v>229</v>
      </c>
      <c r="O44" s="15" t="s">
        <v>230</v>
      </c>
      <c r="P44" s="15"/>
      <c r="Q44" s="15"/>
    </row>
    <row r="45" spans="1:17" ht="43.5" customHeight="1" x14ac:dyDescent="0.45">
      <c r="A45" s="1">
        <v>43</v>
      </c>
      <c r="B45" s="5" t="s">
        <v>155</v>
      </c>
      <c r="C45" s="13" t="s">
        <v>221</v>
      </c>
      <c r="D45" s="4">
        <v>2.0099999999999998</v>
      </c>
      <c r="E45" s="14">
        <v>44475</v>
      </c>
      <c r="F45" s="12">
        <v>90450</v>
      </c>
      <c r="G45" s="12">
        <f>F45-H45</f>
        <v>54450</v>
      </c>
      <c r="H45" s="12">
        <v>36000</v>
      </c>
      <c r="I45" s="4" t="s">
        <v>13</v>
      </c>
      <c r="J45" s="4" t="s">
        <v>14</v>
      </c>
      <c r="K45" s="22" t="s">
        <v>222</v>
      </c>
      <c r="L45" s="16" t="s">
        <v>227</v>
      </c>
      <c r="M45" s="15" t="s">
        <v>228</v>
      </c>
      <c r="N45" s="15" t="s">
        <v>229</v>
      </c>
      <c r="O45" s="15" t="s">
        <v>230</v>
      </c>
      <c r="P45" s="15"/>
      <c r="Q45" s="15"/>
    </row>
    <row r="46" spans="1:17" ht="43.5" customHeight="1" x14ac:dyDescent="0.45">
      <c r="A46" s="1">
        <v>44</v>
      </c>
      <c r="B46" s="5" t="s">
        <v>107</v>
      </c>
      <c r="C46" s="4" t="s">
        <v>108</v>
      </c>
      <c r="D46" s="4">
        <v>10</v>
      </c>
      <c r="E46" s="8">
        <v>44475</v>
      </c>
      <c r="F46" s="4">
        <v>420000</v>
      </c>
      <c r="G46" s="4">
        <v>310800</v>
      </c>
      <c r="H46" s="4">
        <f>F46-G46</f>
        <v>109200</v>
      </c>
      <c r="I46" s="4" t="s">
        <v>131</v>
      </c>
      <c r="J46" s="4" t="s">
        <v>19</v>
      </c>
      <c r="K46" s="22" t="s">
        <v>145</v>
      </c>
      <c r="L46" s="16" t="s">
        <v>227</v>
      </c>
      <c r="M46" s="15" t="s">
        <v>228</v>
      </c>
      <c r="N46" s="15" t="s">
        <v>229</v>
      </c>
      <c r="O46" s="15" t="s">
        <v>230</v>
      </c>
      <c r="P46" s="15"/>
      <c r="Q46" s="15"/>
    </row>
    <row r="47" spans="1:17" ht="43.5" customHeight="1" x14ac:dyDescent="0.45">
      <c r="A47" s="1">
        <v>45</v>
      </c>
      <c r="B47" s="5" t="s">
        <v>3</v>
      </c>
      <c r="C47" s="4" t="s">
        <v>7</v>
      </c>
      <c r="D47" s="4">
        <v>3</v>
      </c>
      <c r="E47" s="8">
        <v>44477</v>
      </c>
      <c r="F47" s="4">
        <v>135000</v>
      </c>
      <c r="G47" s="4">
        <v>81000</v>
      </c>
      <c r="H47" s="4">
        <f>F47-G47</f>
        <v>54000</v>
      </c>
      <c r="I47" s="4" t="s">
        <v>137</v>
      </c>
      <c r="J47" s="4" t="s">
        <v>13</v>
      </c>
      <c r="K47" s="22" t="s">
        <v>145</v>
      </c>
      <c r="L47" s="16" t="s">
        <v>227</v>
      </c>
      <c r="M47" s="15" t="s">
        <v>228</v>
      </c>
      <c r="N47" s="15" t="s">
        <v>229</v>
      </c>
      <c r="O47" s="15" t="s">
        <v>230</v>
      </c>
      <c r="P47" s="15"/>
      <c r="Q47" s="15"/>
    </row>
    <row r="48" spans="1:17" ht="43.5" customHeight="1" x14ac:dyDescent="0.45">
      <c r="A48" s="1">
        <v>46</v>
      </c>
      <c r="B48" s="5" t="s">
        <v>44</v>
      </c>
      <c r="C48" s="4" t="s">
        <v>45</v>
      </c>
      <c r="D48" s="4">
        <v>5</v>
      </c>
      <c r="E48" s="8">
        <v>44488</v>
      </c>
      <c r="F48" s="4">
        <v>210000</v>
      </c>
      <c r="G48" s="4">
        <v>142800</v>
      </c>
      <c r="H48" s="4">
        <f>F48-G48</f>
        <v>67200</v>
      </c>
      <c r="I48" s="4" t="s">
        <v>40</v>
      </c>
      <c r="J48" s="4" t="s">
        <v>41</v>
      </c>
      <c r="K48" s="22" t="s">
        <v>145</v>
      </c>
      <c r="L48" s="16" t="s">
        <v>227</v>
      </c>
      <c r="M48" s="15" t="s">
        <v>228</v>
      </c>
      <c r="N48" s="15" t="s">
        <v>229</v>
      </c>
      <c r="O48" s="15" t="s">
        <v>230</v>
      </c>
      <c r="P48" s="15"/>
      <c r="Q48" s="15"/>
    </row>
    <row r="49" spans="1:17" ht="43.5" customHeight="1" x14ac:dyDescent="0.45">
      <c r="A49" s="1">
        <v>47</v>
      </c>
      <c r="B49" s="5" t="s">
        <v>66</v>
      </c>
      <c r="C49" s="4" t="s">
        <v>72</v>
      </c>
      <c r="D49" s="4">
        <v>5</v>
      </c>
      <c r="E49" s="8">
        <v>44490</v>
      </c>
      <c r="F49" s="4">
        <v>207900</v>
      </c>
      <c r="G49" s="4">
        <v>141120</v>
      </c>
      <c r="H49" s="4">
        <f>F49-G49</f>
        <v>66780</v>
      </c>
      <c r="I49" s="4" t="s">
        <v>73</v>
      </c>
      <c r="J49" s="4" t="s">
        <v>74</v>
      </c>
      <c r="K49" s="22" t="s">
        <v>145</v>
      </c>
      <c r="L49" s="16" t="s">
        <v>227</v>
      </c>
      <c r="M49" s="15" t="s">
        <v>228</v>
      </c>
      <c r="N49" s="15" t="s">
        <v>229</v>
      </c>
      <c r="O49" s="15" t="s">
        <v>230</v>
      </c>
      <c r="P49" s="15"/>
      <c r="Q49" s="15"/>
    </row>
    <row r="50" spans="1:17" ht="43.5" customHeight="1" x14ac:dyDescent="0.45">
      <c r="A50" s="1">
        <v>48</v>
      </c>
      <c r="B50" s="5" t="s">
        <v>156</v>
      </c>
      <c r="C50" s="13" t="s">
        <v>157</v>
      </c>
      <c r="D50" s="4">
        <v>3.0150000000000001</v>
      </c>
      <c r="E50" s="14">
        <v>44495</v>
      </c>
      <c r="F50" s="12">
        <v>135675</v>
      </c>
      <c r="G50" s="12">
        <f>F50-H50</f>
        <v>81675</v>
      </c>
      <c r="H50" s="12">
        <v>54000</v>
      </c>
      <c r="I50" s="4" t="s">
        <v>158</v>
      </c>
      <c r="J50" s="4" t="s">
        <v>159</v>
      </c>
      <c r="K50" s="22" t="s">
        <v>222</v>
      </c>
      <c r="L50" s="16" t="s">
        <v>227</v>
      </c>
      <c r="M50" s="15" t="s">
        <v>228</v>
      </c>
      <c r="N50" s="15" t="s">
        <v>229</v>
      </c>
      <c r="O50" s="15" t="s">
        <v>230</v>
      </c>
      <c r="P50" s="15"/>
      <c r="Q50" s="15"/>
    </row>
    <row r="51" spans="1:17" ht="43.5" customHeight="1" x14ac:dyDescent="0.45">
      <c r="A51" s="1">
        <v>49</v>
      </c>
      <c r="B51" s="5" t="s">
        <v>160</v>
      </c>
      <c r="C51" s="13" t="s">
        <v>161</v>
      </c>
      <c r="D51" s="4">
        <v>2.0099999999999998</v>
      </c>
      <c r="E51" s="14">
        <v>44502</v>
      </c>
      <c r="F51" s="12">
        <v>90450</v>
      </c>
      <c r="G51" s="12">
        <f>F51-H51</f>
        <v>54450</v>
      </c>
      <c r="H51" s="12">
        <v>36000</v>
      </c>
      <c r="I51" s="4" t="s">
        <v>158</v>
      </c>
      <c r="J51" s="4" t="s">
        <v>159</v>
      </c>
      <c r="K51" s="22" t="s">
        <v>222</v>
      </c>
      <c r="L51" s="16" t="s">
        <v>227</v>
      </c>
      <c r="M51" s="15" t="s">
        <v>228</v>
      </c>
      <c r="N51" s="15" t="s">
        <v>229</v>
      </c>
      <c r="O51" s="15" t="s">
        <v>230</v>
      </c>
      <c r="P51" s="15"/>
      <c r="Q51" s="15"/>
    </row>
    <row r="52" spans="1:17" ht="43.5" customHeight="1" x14ac:dyDescent="0.45">
      <c r="A52" s="1">
        <v>50</v>
      </c>
      <c r="B52" s="5" t="s">
        <v>4</v>
      </c>
      <c r="C52" s="4" t="s">
        <v>8</v>
      </c>
      <c r="D52" s="4">
        <v>5</v>
      </c>
      <c r="E52" s="8">
        <v>44519</v>
      </c>
      <c r="F52" s="4">
        <v>210000</v>
      </c>
      <c r="G52" s="4">
        <v>142800</v>
      </c>
      <c r="H52" s="4">
        <f t="shared" ref="H52:H57" si="1">F52-G52</f>
        <v>67200</v>
      </c>
      <c r="I52" s="4" t="s">
        <v>137</v>
      </c>
      <c r="J52" s="4" t="s">
        <v>13</v>
      </c>
      <c r="K52" s="22" t="s">
        <v>145</v>
      </c>
      <c r="L52" s="16" t="s">
        <v>227</v>
      </c>
      <c r="M52" s="15" t="s">
        <v>228</v>
      </c>
      <c r="N52" s="15" t="s">
        <v>229</v>
      </c>
      <c r="O52" s="15" t="s">
        <v>230</v>
      </c>
      <c r="P52" s="15"/>
      <c r="Q52" s="15"/>
    </row>
    <row r="53" spans="1:17" ht="43.5" customHeight="1" x14ac:dyDescent="0.45">
      <c r="A53" s="1">
        <v>51</v>
      </c>
      <c r="B53" s="5" t="s">
        <v>46</v>
      </c>
      <c r="C53" s="4" t="s">
        <v>47</v>
      </c>
      <c r="D53" s="4">
        <v>5</v>
      </c>
      <c r="E53" s="8">
        <v>44519</v>
      </c>
      <c r="F53" s="4">
        <v>210000</v>
      </c>
      <c r="G53" s="4">
        <v>142800</v>
      </c>
      <c r="H53" s="4">
        <f t="shared" si="1"/>
        <v>67200</v>
      </c>
      <c r="I53" s="4" t="s">
        <v>40</v>
      </c>
      <c r="J53" s="4" t="s">
        <v>41</v>
      </c>
      <c r="K53" s="22" t="s">
        <v>145</v>
      </c>
      <c r="L53" s="16" t="s">
        <v>227</v>
      </c>
      <c r="M53" s="15" t="s">
        <v>228</v>
      </c>
      <c r="N53" s="15" t="s">
        <v>229</v>
      </c>
      <c r="O53" s="15" t="s">
        <v>230</v>
      </c>
      <c r="P53" s="15"/>
      <c r="Q53" s="15"/>
    </row>
    <row r="54" spans="1:17" ht="43.5" customHeight="1" x14ac:dyDescent="0.45">
      <c r="A54" s="1">
        <v>52</v>
      </c>
      <c r="B54" s="5" t="s">
        <v>15</v>
      </c>
      <c r="C54" s="4" t="s">
        <v>22</v>
      </c>
      <c r="D54" s="4">
        <v>5</v>
      </c>
      <c r="E54" s="8">
        <v>44521</v>
      </c>
      <c r="F54" s="4">
        <v>210000</v>
      </c>
      <c r="G54" s="4">
        <v>142800</v>
      </c>
      <c r="H54" s="4">
        <f t="shared" si="1"/>
        <v>67200</v>
      </c>
      <c r="I54" s="4" t="s">
        <v>131</v>
      </c>
      <c r="J54" s="4" t="s">
        <v>19</v>
      </c>
      <c r="K54" s="22" t="s">
        <v>145</v>
      </c>
      <c r="L54" s="16" t="s">
        <v>227</v>
      </c>
      <c r="M54" s="15" t="s">
        <v>228</v>
      </c>
      <c r="N54" s="15" t="s">
        <v>229</v>
      </c>
      <c r="O54" s="15" t="s">
        <v>230</v>
      </c>
      <c r="P54" s="15"/>
      <c r="Q54" s="15"/>
    </row>
    <row r="55" spans="1:17" ht="43.5" customHeight="1" x14ac:dyDescent="0.45">
      <c r="A55" s="1">
        <v>53</v>
      </c>
      <c r="B55" s="5" t="s">
        <v>55</v>
      </c>
      <c r="C55" s="4" t="s">
        <v>56</v>
      </c>
      <c r="D55" s="4">
        <v>5</v>
      </c>
      <c r="E55" s="8">
        <v>44521</v>
      </c>
      <c r="F55" s="4">
        <v>210000</v>
      </c>
      <c r="G55" s="4">
        <v>142800</v>
      </c>
      <c r="H55" s="4">
        <f t="shared" si="1"/>
        <v>67200</v>
      </c>
      <c r="I55" s="4" t="s">
        <v>57</v>
      </c>
      <c r="J55" s="4" t="s">
        <v>58</v>
      </c>
      <c r="K55" s="22" t="s">
        <v>145</v>
      </c>
      <c r="L55" s="16" t="s">
        <v>227</v>
      </c>
      <c r="M55" s="15" t="s">
        <v>228</v>
      </c>
      <c r="N55" s="15" t="s">
        <v>229</v>
      </c>
      <c r="O55" s="15" t="s">
        <v>230</v>
      </c>
      <c r="P55" s="15"/>
      <c r="Q55" s="15"/>
    </row>
    <row r="56" spans="1:17" ht="43.5" customHeight="1" x14ac:dyDescent="0.45">
      <c r="A56" s="1">
        <v>54</v>
      </c>
      <c r="B56" s="5" t="s">
        <v>85</v>
      </c>
      <c r="C56" s="4" t="s">
        <v>86</v>
      </c>
      <c r="D56" s="4">
        <v>5</v>
      </c>
      <c r="E56" s="8">
        <v>44521</v>
      </c>
      <c r="F56" s="4">
        <v>210000</v>
      </c>
      <c r="G56" s="4">
        <v>142800</v>
      </c>
      <c r="H56" s="4">
        <f t="shared" si="1"/>
        <v>67200</v>
      </c>
      <c r="I56" s="4" t="s">
        <v>87</v>
      </c>
      <c r="J56" s="4" t="s">
        <v>90</v>
      </c>
      <c r="K56" s="22" t="s">
        <v>145</v>
      </c>
      <c r="L56" s="16" t="s">
        <v>227</v>
      </c>
      <c r="M56" s="15" t="s">
        <v>228</v>
      </c>
      <c r="N56" s="15" t="s">
        <v>229</v>
      </c>
      <c r="O56" s="15" t="s">
        <v>230</v>
      </c>
      <c r="P56" s="15"/>
      <c r="Q56" s="15"/>
    </row>
    <row r="57" spans="1:17" ht="43.5" customHeight="1" x14ac:dyDescent="0.45">
      <c r="A57" s="1">
        <v>55</v>
      </c>
      <c r="B57" s="5" t="s">
        <v>104</v>
      </c>
      <c r="C57" s="4" t="s">
        <v>103</v>
      </c>
      <c r="D57" s="4">
        <v>5</v>
      </c>
      <c r="E57" s="8">
        <v>44521</v>
      </c>
      <c r="F57" s="4">
        <v>210000</v>
      </c>
      <c r="G57" s="4">
        <v>142800</v>
      </c>
      <c r="H57" s="4">
        <f t="shared" si="1"/>
        <v>67200</v>
      </c>
      <c r="I57" s="4" t="s">
        <v>105</v>
      </c>
      <c r="J57" s="4" t="s">
        <v>106</v>
      </c>
      <c r="K57" s="22" t="s">
        <v>145</v>
      </c>
      <c r="L57" s="16" t="s">
        <v>227</v>
      </c>
      <c r="M57" s="15" t="s">
        <v>228</v>
      </c>
      <c r="N57" s="15" t="s">
        <v>229</v>
      </c>
      <c r="O57" s="15" t="s">
        <v>230</v>
      </c>
      <c r="P57" s="15"/>
      <c r="Q57" s="15"/>
    </row>
    <row r="58" spans="1:17" ht="43.5" customHeight="1" x14ac:dyDescent="0.45">
      <c r="A58" s="1">
        <v>56</v>
      </c>
      <c r="B58" s="5" t="s">
        <v>162</v>
      </c>
      <c r="C58" s="13" t="s">
        <v>163</v>
      </c>
      <c r="D58" s="4">
        <v>3.0150000000000001</v>
      </c>
      <c r="E58" s="14">
        <v>44525</v>
      </c>
      <c r="F58" s="12">
        <v>135675</v>
      </c>
      <c r="G58" s="12">
        <f t="shared" ref="G58:G88" si="2">F58-H58</f>
        <v>81675</v>
      </c>
      <c r="H58" s="12">
        <v>54000</v>
      </c>
      <c r="I58" s="4" t="s">
        <v>158</v>
      </c>
      <c r="J58" s="4" t="s">
        <v>164</v>
      </c>
      <c r="K58" s="22" t="s">
        <v>222</v>
      </c>
      <c r="L58" s="16" t="s">
        <v>227</v>
      </c>
      <c r="M58" s="15" t="s">
        <v>228</v>
      </c>
      <c r="N58" s="15" t="s">
        <v>229</v>
      </c>
      <c r="O58" s="15" t="s">
        <v>230</v>
      </c>
      <c r="P58" s="15"/>
      <c r="Q58" s="15"/>
    </row>
    <row r="59" spans="1:17" ht="43.5" customHeight="1" x14ac:dyDescent="0.45">
      <c r="A59" s="1">
        <v>57</v>
      </c>
      <c r="B59" s="5" t="s">
        <v>165</v>
      </c>
      <c r="C59" s="13" t="s">
        <v>166</v>
      </c>
      <c r="D59" s="4">
        <v>2.0099999999999998</v>
      </c>
      <c r="E59" s="14">
        <v>44530</v>
      </c>
      <c r="F59" s="12">
        <v>90450</v>
      </c>
      <c r="G59" s="12">
        <f t="shared" si="2"/>
        <v>54450</v>
      </c>
      <c r="H59" s="12">
        <v>36000</v>
      </c>
      <c r="I59" s="4" t="s">
        <v>167</v>
      </c>
      <c r="J59" s="4" t="s">
        <v>32</v>
      </c>
      <c r="K59" s="22" t="s">
        <v>222</v>
      </c>
      <c r="L59" s="16" t="s">
        <v>227</v>
      </c>
      <c r="M59" s="15" t="s">
        <v>228</v>
      </c>
      <c r="N59" s="15" t="s">
        <v>229</v>
      </c>
      <c r="O59" s="15" t="s">
        <v>230</v>
      </c>
      <c r="P59" s="15"/>
      <c r="Q59" s="15"/>
    </row>
    <row r="60" spans="1:17" ht="43.5" customHeight="1" x14ac:dyDescent="0.45">
      <c r="A60" s="1">
        <v>58</v>
      </c>
      <c r="B60" s="5" t="s">
        <v>168</v>
      </c>
      <c r="C60" s="5" t="s">
        <v>169</v>
      </c>
      <c r="D60" s="4">
        <v>3.0150000000000001</v>
      </c>
      <c r="E60" s="14">
        <v>44530</v>
      </c>
      <c r="F60" s="12">
        <v>135675</v>
      </c>
      <c r="G60" s="12">
        <f t="shared" si="2"/>
        <v>81675</v>
      </c>
      <c r="H60" s="12">
        <v>54000</v>
      </c>
      <c r="I60" s="4" t="s">
        <v>167</v>
      </c>
      <c r="J60" s="4" t="s">
        <v>32</v>
      </c>
      <c r="K60" s="22" t="s">
        <v>222</v>
      </c>
      <c r="L60" s="16" t="s">
        <v>227</v>
      </c>
      <c r="M60" s="15" t="s">
        <v>228</v>
      </c>
      <c r="N60" s="15" t="s">
        <v>229</v>
      </c>
      <c r="O60" s="15" t="s">
        <v>230</v>
      </c>
      <c r="P60" s="15"/>
      <c r="Q60" s="15"/>
    </row>
    <row r="61" spans="1:17" ht="43.5" customHeight="1" x14ac:dyDescent="0.45">
      <c r="A61" s="1">
        <v>59</v>
      </c>
      <c r="B61" s="5" t="s">
        <v>170</v>
      </c>
      <c r="C61" s="13" t="s">
        <v>171</v>
      </c>
      <c r="D61" s="4">
        <v>3.0150000000000001</v>
      </c>
      <c r="E61" s="14">
        <v>44532</v>
      </c>
      <c r="F61" s="12">
        <v>135675</v>
      </c>
      <c r="G61" s="12">
        <f t="shared" si="2"/>
        <v>81675</v>
      </c>
      <c r="H61" s="12">
        <v>54000</v>
      </c>
      <c r="I61" s="4" t="s">
        <v>172</v>
      </c>
      <c r="J61" s="4" t="s">
        <v>172</v>
      </c>
      <c r="K61" s="22" t="s">
        <v>222</v>
      </c>
      <c r="L61" s="16" t="s">
        <v>227</v>
      </c>
      <c r="M61" s="15" t="s">
        <v>228</v>
      </c>
      <c r="N61" s="15" t="s">
        <v>229</v>
      </c>
      <c r="O61" s="15" t="s">
        <v>230</v>
      </c>
      <c r="P61" s="15"/>
      <c r="Q61" s="15"/>
    </row>
    <row r="62" spans="1:17" ht="43.5" customHeight="1" x14ac:dyDescent="0.45">
      <c r="A62" s="1">
        <v>60</v>
      </c>
      <c r="B62" s="5" t="s">
        <v>173</v>
      </c>
      <c r="C62" s="13" t="s">
        <v>174</v>
      </c>
      <c r="D62" s="4">
        <v>3.0150000000000001</v>
      </c>
      <c r="E62" s="14">
        <v>44532</v>
      </c>
      <c r="F62" s="12">
        <v>135675</v>
      </c>
      <c r="G62" s="12">
        <f t="shared" si="2"/>
        <v>81675</v>
      </c>
      <c r="H62" s="12">
        <v>54000</v>
      </c>
      <c r="I62" s="4" t="s">
        <v>61</v>
      </c>
      <c r="J62" s="4" t="s">
        <v>62</v>
      </c>
      <c r="K62" s="22" t="s">
        <v>222</v>
      </c>
      <c r="L62" s="16" t="s">
        <v>227</v>
      </c>
      <c r="M62" s="15" t="s">
        <v>228</v>
      </c>
      <c r="N62" s="15" t="s">
        <v>229</v>
      </c>
      <c r="O62" s="15" t="s">
        <v>230</v>
      </c>
      <c r="P62" s="15"/>
      <c r="Q62" s="15"/>
    </row>
    <row r="63" spans="1:17" s="33" customFormat="1" ht="43.5" customHeight="1" x14ac:dyDescent="0.45">
      <c r="A63" s="26">
        <v>61</v>
      </c>
      <c r="B63" s="27" t="s">
        <v>249</v>
      </c>
      <c r="C63" s="28" t="s">
        <v>250</v>
      </c>
      <c r="D63" s="28">
        <v>4</v>
      </c>
      <c r="E63" s="29">
        <v>44537</v>
      </c>
      <c r="F63" s="28">
        <v>192750</v>
      </c>
      <c r="G63" s="28">
        <v>130350</v>
      </c>
      <c r="H63" s="28">
        <f>F63-G63</f>
        <v>62400</v>
      </c>
      <c r="I63" s="28" t="s">
        <v>245</v>
      </c>
      <c r="J63" s="28" t="s">
        <v>246</v>
      </c>
      <c r="K63" s="30" t="s">
        <v>235</v>
      </c>
      <c r="L63" s="31" t="s">
        <v>227</v>
      </c>
      <c r="M63" s="32" t="s">
        <v>228</v>
      </c>
      <c r="N63" s="32" t="s">
        <v>229</v>
      </c>
      <c r="O63" s="32" t="s">
        <v>230</v>
      </c>
      <c r="P63" s="32"/>
      <c r="Q63" s="32"/>
    </row>
    <row r="64" spans="1:17" s="33" customFormat="1" ht="43.5" customHeight="1" x14ac:dyDescent="0.45">
      <c r="A64" s="26">
        <v>62</v>
      </c>
      <c r="B64" s="27" t="s">
        <v>175</v>
      </c>
      <c r="C64" s="34" t="s">
        <v>176</v>
      </c>
      <c r="D64" s="28">
        <v>3.0150000000000001</v>
      </c>
      <c r="E64" s="35">
        <v>44539</v>
      </c>
      <c r="F64" s="36">
        <v>135675</v>
      </c>
      <c r="G64" s="36">
        <f t="shared" si="2"/>
        <v>81675</v>
      </c>
      <c r="H64" s="36">
        <v>54000</v>
      </c>
      <c r="I64" s="28" t="s">
        <v>158</v>
      </c>
      <c r="J64" s="28" t="s">
        <v>164</v>
      </c>
      <c r="K64" s="37" t="s">
        <v>222</v>
      </c>
      <c r="L64" s="31" t="s">
        <v>227</v>
      </c>
      <c r="M64" s="32" t="s">
        <v>228</v>
      </c>
      <c r="N64" s="32" t="s">
        <v>229</v>
      </c>
      <c r="O64" s="32" t="s">
        <v>230</v>
      </c>
      <c r="P64" s="32"/>
      <c r="Q64" s="32"/>
    </row>
    <row r="65" spans="1:17" s="33" customFormat="1" ht="43.5" customHeight="1" x14ac:dyDescent="0.45">
      <c r="A65" s="26">
        <v>63</v>
      </c>
      <c r="B65" s="27" t="s">
        <v>232</v>
      </c>
      <c r="C65" s="28" t="s">
        <v>233</v>
      </c>
      <c r="D65" s="28">
        <v>2</v>
      </c>
      <c r="E65" s="29">
        <v>44540</v>
      </c>
      <c r="F65" s="28">
        <v>103041</v>
      </c>
      <c r="G65" s="28">
        <v>67041</v>
      </c>
      <c r="H65" s="28">
        <v>36000</v>
      </c>
      <c r="I65" s="28" t="s">
        <v>88</v>
      </c>
      <c r="J65" s="28" t="s">
        <v>234</v>
      </c>
      <c r="K65" s="30" t="s">
        <v>235</v>
      </c>
      <c r="L65" s="31" t="s">
        <v>227</v>
      </c>
      <c r="M65" s="32" t="s">
        <v>228</v>
      </c>
      <c r="N65" s="32" t="s">
        <v>229</v>
      </c>
      <c r="O65" s="32" t="s">
        <v>230</v>
      </c>
      <c r="P65" s="32"/>
      <c r="Q65" s="32"/>
    </row>
    <row r="66" spans="1:17" s="33" customFormat="1" ht="43.5" customHeight="1" x14ac:dyDescent="0.45">
      <c r="A66" s="26">
        <v>64</v>
      </c>
      <c r="B66" s="27" t="s">
        <v>240</v>
      </c>
      <c r="C66" s="28" t="s">
        <v>241</v>
      </c>
      <c r="D66" s="28">
        <v>4</v>
      </c>
      <c r="E66" s="29">
        <v>44540</v>
      </c>
      <c r="F66" s="28">
        <v>189831</v>
      </c>
      <c r="G66" s="28">
        <v>127431</v>
      </c>
      <c r="H66" s="28">
        <f>F66-G66</f>
        <v>62400</v>
      </c>
      <c r="I66" s="28" t="s">
        <v>242</v>
      </c>
      <c r="J66" s="28" t="s">
        <v>32</v>
      </c>
      <c r="K66" s="30" t="s">
        <v>235</v>
      </c>
      <c r="L66" s="31" t="s">
        <v>227</v>
      </c>
      <c r="M66" s="32" t="s">
        <v>228</v>
      </c>
      <c r="N66" s="32" t="s">
        <v>229</v>
      </c>
      <c r="O66" s="32" t="s">
        <v>230</v>
      </c>
      <c r="P66" s="32"/>
      <c r="Q66" s="32"/>
    </row>
    <row r="67" spans="1:17" s="33" customFormat="1" ht="43.5" customHeight="1" x14ac:dyDescent="0.45">
      <c r="A67" s="26">
        <v>65</v>
      </c>
      <c r="B67" s="27" t="s">
        <v>243</v>
      </c>
      <c r="C67" s="28" t="s">
        <v>244</v>
      </c>
      <c r="D67" s="28">
        <v>4</v>
      </c>
      <c r="E67" s="29">
        <v>44544</v>
      </c>
      <c r="F67" s="28">
        <v>192750</v>
      </c>
      <c r="G67" s="28">
        <v>130350</v>
      </c>
      <c r="H67" s="28">
        <f>F67-G67</f>
        <v>62400</v>
      </c>
      <c r="I67" s="28" t="s">
        <v>245</v>
      </c>
      <c r="J67" s="28" t="s">
        <v>246</v>
      </c>
      <c r="K67" s="30" t="s">
        <v>235</v>
      </c>
      <c r="L67" s="31" t="s">
        <v>227</v>
      </c>
      <c r="M67" s="32" t="s">
        <v>228</v>
      </c>
      <c r="N67" s="32" t="s">
        <v>229</v>
      </c>
      <c r="O67" s="32" t="s">
        <v>230</v>
      </c>
      <c r="P67" s="32"/>
      <c r="Q67" s="32"/>
    </row>
    <row r="68" spans="1:17" s="33" customFormat="1" ht="43.5" customHeight="1" x14ac:dyDescent="0.45">
      <c r="A68" s="26">
        <v>66</v>
      </c>
      <c r="B68" s="27" t="s">
        <v>236</v>
      </c>
      <c r="C68" s="28" t="s">
        <v>237</v>
      </c>
      <c r="D68" s="28">
        <v>10</v>
      </c>
      <c r="E68" s="29">
        <v>44545</v>
      </c>
      <c r="F68" s="28">
        <v>439290</v>
      </c>
      <c r="G68" s="28">
        <v>326490</v>
      </c>
      <c r="H68" s="28">
        <f>F68-G68</f>
        <v>112800</v>
      </c>
      <c r="I68" s="28" t="s">
        <v>238</v>
      </c>
      <c r="J68" s="28" t="s">
        <v>239</v>
      </c>
      <c r="K68" s="30" t="s">
        <v>235</v>
      </c>
      <c r="L68" s="31" t="s">
        <v>227</v>
      </c>
      <c r="M68" s="32" t="s">
        <v>228</v>
      </c>
      <c r="N68" s="32" t="s">
        <v>229</v>
      </c>
      <c r="O68" s="32" t="s">
        <v>230</v>
      </c>
      <c r="P68" s="32"/>
      <c r="Q68" s="32"/>
    </row>
    <row r="69" spans="1:17" s="33" customFormat="1" ht="43.5" customHeight="1" x14ac:dyDescent="0.45">
      <c r="A69" s="26">
        <v>67</v>
      </c>
      <c r="B69" s="27" t="s">
        <v>177</v>
      </c>
      <c r="C69" s="34" t="s">
        <v>178</v>
      </c>
      <c r="D69" s="28">
        <v>3.0150000000000001</v>
      </c>
      <c r="E69" s="35">
        <v>44549</v>
      </c>
      <c r="F69" s="36">
        <v>135675</v>
      </c>
      <c r="G69" s="36">
        <f t="shared" si="2"/>
        <v>81675</v>
      </c>
      <c r="H69" s="36">
        <v>54000</v>
      </c>
      <c r="I69" s="28" t="s">
        <v>179</v>
      </c>
      <c r="J69" s="28" t="s">
        <v>180</v>
      </c>
      <c r="K69" s="37" t="s">
        <v>222</v>
      </c>
      <c r="L69" s="31" t="s">
        <v>227</v>
      </c>
      <c r="M69" s="32" t="s">
        <v>228</v>
      </c>
      <c r="N69" s="32" t="s">
        <v>229</v>
      </c>
      <c r="O69" s="32" t="s">
        <v>230</v>
      </c>
      <c r="P69" s="32"/>
      <c r="Q69" s="32"/>
    </row>
    <row r="70" spans="1:17" s="33" customFormat="1" ht="43.5" customHeight="1" x14ac:dyDescent="0.45">
      <c r="A70" s="26">
        <v>68</v>
      </c>
      <c r="B70" s="27" t="s">
        <v>177</v>
      </c>
      <c r="C70" s="34" t="s">
        <v>181</v>
      </c>
      <c r="D70" s="28">
        <v>3.0150000000000001</v>
      </c>
      <c r="E70" s="35">
        <v>44549</v>
      </c>
      <c r="F70" s="36">
        <v>135675</v>
      </c>
      <c r="G70" s="36">
        <f t="shared" si="2"/>
        <v>81675</v>
      </c>
      <c r="H70" s="36">
        <v>54000</v>
      </c>
      <c r="I70" s="28" t="s">
        <v>179</v>
      </c>
      <c r="J70" s="28" t="s">
        <v>180</v>
      </c>
      <c r="K70" s="37" t="s">
        <v>222</v>
      </c>
      <c r="L70" s="31" t="s">
        <v>227</v>
      </c>
      <c r="M70" s="32" t="s">
        <v>228</v>
      </c>
      <c r="N70" s="32" t="s">
        <v>229</v>
      </c>
      <c r="O70" s="32" t="s">
        <v>230</v>
      </c>
      <c r="P70" s="32"/>
      <c r="Q70" s="32"/>
    </row>
    <row r="71" spans="1:17" s="33" customFormat="1" ht="43.5" customHeight="1" x14ac:dyDescent="0.45">
      <c r="A71" s="26">
        <v>69</v>
      </c>
      <c r="B71" s="27" t="s">
        <v>182</v>
      </c>
      <c r="C71" s="34" t="s">
        <v>183</v>
      </c>
      <c r="D71" s="28">
        <v>3.0150000000000001</v>
      </c>
      <c r="E71" s="35">
        <v>44549</v>
      </c>
      <c r="F71" s="36">
        <v>135675</v>
      </c>
      <c r="G71" s="36">
        <f t="shared" si="2"/>
        <v>81675</v>
      </c>
      <c r="H71" s="36">
        <v>54000</v>
      </c>
      <c r="I71" s="28" t="s">
        <v>118</v>
      </c>
      <c r="J71" s="28" t="s">
        <v>150</v>
      </c>
      <c r="K71" s="37" t="s">
        <v>222</v>
      </c>
      <c r="L71" s="31" t="s">
        <v>227</v>
      </c>
      <c r="M71" s="32" t="s">
        <v>228</v>
      </c>
      <c r="N71" s="32" t="s">
        <v>229</v>
      </c>
      <c r="O71" s="32" t="s">
        <v>230</v>
      </c>
      <c r="P71" s="32"/>
      <c r="Q71" s="32"/>
    </row>
    <row r="72" spans="1:17" s="33" customFormat="1" ht="43.5" customHeight="1" x14ac:dyDescent="0.45">
      <c r="A72" s="26">
        <v>70</v>
      </c>
      <c r="B72" s="27" t="s">
        <v>184</v>
      </c>
      <c r="C72" s="34" t="s">
        <v>185</v>
      </c>
      <c r="D72" s="28">
        <v>2.0099999999999998</v>
      </c>
      <c r="E72" s="35">
        <v>44549</v>
      </c>
      <c r="F72" s="36">
        <v>90450</v>
      </c>
      <c r="G72" s="36">
        <f t="shared" si="2"/>
        <v>54450</v>
      </c>
      <c r="H72" s="36">
        <v>36000</v>
      </c>
      <c r="I72" s="28" t="s">
        <v>118</v>
      </c>
      <c r="J72" s="28" t="s">
        <v>150</v>
      </c>
      <c r="K72" s="37" t="s">
        <v>222</v>
      </c>
      <c r="L72" s="31" t="s">
        <v>227</v>
      </c>
      <c r="M72" s="32" t="s">
        <v>228</v>
      </c>
      <c r="N72" s="32" t="s">
        <v>229</v>
      </c>
      <c r="O72" s="32" t="s">
        <v>230</v>
      </c>
      <c r="P72" s="32"/>
      <c r="Q72" s="32"/>
    </row>
    <row r="73" spans="1:17" s="33" customFormat="1" ht="43.5" customHeight="1" x14ac:dyDescent="0.45">
      <c r="A73" s="26">
        <v>71</v>
      </c>
      <c r="B73" s="27" t="s">
        <v>251</v>
      </c>
      <c r="C73" s="28" t="s">
        <v>252</v>
      </c>
      <c r="D73" s="28">
        <v>8</v>
      </c>
      <c r="E73" s="29">
        <v>44550</v>
      </c>
      <c r="F73" s="28">
        <f>H73+G73</f>
        <v>486000</v>
      </c>
      <c r="G73" s="28">
        <v>390000</v>
      </c>
      <c r="H73" s="28">
        <v>96000</v>
      </c>
      <c r="I73" s="28" t="s">
        <v>118</v>
      </c>
      <c r="J73" s="28" t="s">
        <v>150</v>
      </c>
      <c r="K73" s="30" t="s">
        <v>235</v>
      </c>
      <c r="L73" s="31" t="s">
        <v>227</v>
      </c>
      <c r="M73" s="32" t="s">
        <v>228</v>
      </c>
      <c r="N73" s="32" t="s">
        <v>229</v>
      </c>
      <c r="O73" s="32" t="s">
        <v>230</v>
      </c>
      <c r="P73" s="32"/>
      <c r="Q73" s="32"/>
    </row>
    <row r="74" spans="1:17" s="33" customFormat="1" ht="43.5" customHeight="1" x14ac:dyDescent="0.45">
      <c r="A74" s="26">
        <v>72</v>
      </c>
      <c r="B74" s="27" t="s">
        <v>186</v>
      </c>
      <c r="C74" s="34" t="s">
        <v>187</v>
      </c>
      <c r="D74" s="28">
        <v>3.0150000000000001</v>
      </c>
      <c r="E74" s="35">
        <v>44551</v>
      </c>
      <c r="F74" s="36">
        <v>135675</v>
      </c>
      <c r="G74" s="36">
        <f t="shared" si="2"/>
        <v>81675</v>
      </c>
      <c r="H74" s="36">
        <v>54000</v>
      </c>
      <c r="I74" s="28" t="s">
        <v>188</v>
      </c>
      <c r="J74" s="28" t="s">
        <v>188</v>
      </c>
      <c r="K74" s="37" t="s">
        <v>222</v>
      </c>
      <c r="L74" s="31" t="s">
        <v>227</v>
      </c>
      <c r="M74" s="32" t="s">
        <v>228</v>
      </c>
      <c r="N74" s="32" t="s">
        <v>229</v>
      </c>
      <c r="O74" s="32" t="s">
        <v>230</v>
      </c>
      <c r="P74" s="32"/>
      <c r="Q74" s="32"/>
    </row>
    <row r="75" spans="1:17" s="33" customFormat="1" ht="43.5" customHeight="1" x14ac:dyDescent="0.45">
      <c r="A75" s="26">
        <v>73</v>
      </c>
      <c r="B75" s="27" t="s">
        <v>189</v>
      </c>
      <c r="C75" s="34" t="s">
        <v>190</v>
      </c>
      <c r="D75" s="28">
        <v>3.0150000000000001</v>
      </c>
      <c r="E75" s="35">
        <v>44554</v>
      </c>
      <c r="F75" s="36">
        <v>135675</v>
      </c>
      <c r="G75" s="36">
        <f t="shared" si="2"/>
        <v>81675</v>
      </c>
      <c r="H75" s="36">
        <v>54000</v>
      </c>
      <c r="I75" s="28" t="s">
        <v>167</v>
      </c>
      <c r="J75" s="28" t="s">
        <v>35</v>
      </c>
      <c r="K75" s="37" t="s">
        <v>222</v>
      </c>
      <c r="L75" s="31" t="s">
        <v>227</v>
      </c>
      <c r="M75" s="32" t="s">
        <v>228</v>
      </c>
      <c r="N75" s="32" t="s">
        <v>229</v>
      </c>
      <c r="O75" s="32" t="s">
        <v>230</v>
      </c>
      <c r="P75" s="32"/>
      <c r="Q75" s="32"/>
    </row>
    <row r="76" spans="1:17" s="33" customFormat="1" ht="43.5" customHeight="1" x14ac:dyDescent="0.45">
      <c r="A76" s="26">
        <v>74</v>
      </c>
      <c r="B76" s="27" t="s">
        <v>247</v>
      </c>
      <c r="C76" s="28" t="s">
        <v>248</v>
      </c>
      <c r="D76" s="28">
        <v>6</v>
      </c>
      <c r="E76" s="29">
        <v>44554</v>
      </c>
      <c r="F76" s="28">
        <v>282000</v>
      </c>
      <c r="G76" s="28">
        <v>202800</v>
      </c>
      <c r="H76" s="28">
        <f>F76-G76</f>
        <v>79200</v>
      </c>
      <c r="I76" s="28" t="s">
        <v>88</v>
      </c>
      <c r="J76" s="28" t="s">
        <v>234</v>
      </c>
      <c r="K76" s="30" t="s">
        <v>235</v>
      </c>
      <c r="L76" s="31" t="s">
        <v>227</v>
      </c>
      <c r="M76" s="32" t="s">
        <v>228</v>
      </c>
      <c r="N76" s="32" t="s">
        <v>229</v>
      </c>
      <c r="O76" s="32" t="s">
        <v>230</v>
      </c>
      <c r="P76" s="32"/>
      <c r="Q76" s="32"/>
    </row>
    <row r="77" spans="1:17" s="33" customFormat="1" ht="43.5" customHeight="1" x14ac:dyDescent="0.45">
      <c r="A77" s="26">
        <v>75</v>
      </c>
      <c r="B77" s="27" t="s">
        <v>191</v>
      </c>
      <c r="C77" s="34" t="s">
        <v>192</v>
      </c>
      <c r="D77" s="28">
        <v>3.0150000000000001</v>
      </c>
      <c r="E77" s="35">
        <v>44558</v>
      </c>
      <c r="F77" s="36">
        <v>135675</v>
      </c>
      <c r="G77" s="36">
        <f t="shared" si="2"/>
        <v>81675</v>
      </c>
      <c r="H77" s="36">
        <v>54000</v>
      </c>
      <c r="I77" s="28" t="s">
        <v>193</v>
      </c>
      <c r="J77" s="28" t="s">
        <v>194</v>
      </c>
      <c r="K77" s="37" t="s">
        <v>222</v>
      </c>
      <c r="L77" s="31" t="s">
        <v>227</v>
      </c>
      <c r="M77" s="32" t="s">
        <v>228</v>
      </c>
      <c r="N77" s="32" t="s">
        <v>229</v>
      </c>
      <c r="O77" s="32" t="s">
        <v>230</v>
      </c>
      <c r="P77" s="32"/>
      <c r="Q77" s="32"/>
    </row>
    <row r="78" spans="1:17" ht="43.5" customHeight="1" x14ac:dyDescent="0.45">
      <c r="A78" s="1">
        <v>76</v>
      </c>
      <c r="B78" s="5" t="s">
        <v>195</v>
      </c>
      <c r="C78" s="13" t="s">
        <v>196</v>
      </c>
      <c r="D78" s="4">
        <v>3.0150000000000001</v>
      </c>
      <c r="E78" s="14">
        <v>44558</v>
      </c>
      <c r="F78" s="12">
        <v>135675</v>
      </c>
      <c r="G78" s="12">
        <f t="shared" si="2"/>
        <v>81675</v>
      </c>
      <c r="H78" s="12">
        <v>54000</v>
      </c>
      <c r="I78" s="4" t="s">
        <v>40</v>
      </c>
      <c r="J78" s="4" t="s">
        <v>41</v>
      </c>
      <c r="K78" s="22" t="s">
        <v>222</v>
      </c>
      <c r="L78" s="16" t="s">
        <v>227</v>
      </c>
      <c r="M78" s="15" t="s">
        <v>228</v>
      </c>
      <c r="N78" s="15" t="s">
        <v>229</v>
      </c>
      <c r="O78" s="15" t="s">
        <v>230</v>
      </c>
      <c r="P78" s="15"/>
      <c r="Q78" s="15"/>
    </row>
    <row r="79" spans="1:17" ht="43.5" customHeight="1" x14ac:dyDescent="0.45">
      <c r="A79" s="1">
        <v>77</v>
      </c>
      <c r="B79" s="5" t="s">
        <v>197</v>
      </c>
      <c r="C79" s="13" t="s">
        <v>198</v>
      </c>
      <c r="D79" s="4">
        <v>3.0150000000000001</v>
      </c>
      <c r="E79" s="14">
        <v>44558</v>
      </c>
      <c r="F79" s="12">
        <v>135675</v>
      </c>
      <c r="G79" s="12">
        <f t="shared" si="2"/>
        <v>81675</v>
      </c>
      <c r="H79" s="12">
        <v>54000</v>
      </c>
      <c r="I79" s="4" t="s">
        <v>40</v>
      </c>
      <c r="J79" s="4" t="s">
        <v>41</v>
      </c>
      <c r="K79" s="22" t="s">
        <v>222</v>
      </c>
      <c r="L79" s="16" t="s">
        <v>227</v>
      </c>
      <c r="M79" s="15" t="s">
        <v>228</v>
      </c>
      <c r="N79" s="15" t="s">
        <v>229</v>
      </c>
      <c r="O79" s="15" t="s">
        <v>230</v>
      </c>
      <c r="P79" s="15"/>
      <c r="Q79" s="15"/>
    </row>
    <row r="80" spans="1:17" ht="43.5" customHeight="1" x14ac:dyDescent="0.45">
      <c r="A80" s="1">
        <v>78</v>
      </c>
      <c r="B80" s="5" t="s">
        <v>199</v>
      </c>
      <c r="C80" s="13" t="s">
        <v>200</v>
      </c>
      <c r="D80" s="4">
        <v>3.0150000000000001</v>
      </c>
      <c r="E80" s="14">
        <v>44558</v>
      </c>
      <c r="F80" s="12">
        <v>135675</v>
      </c>
      <c r="G80" s="12">
        <f t="shared" si="2"/>
        <v>81675</v>
      </c>
      <c r="H80" s="12">
        <v>54000</v>
      </c>
      <c r="I80" s="4" t="s">
        <v>18</v>
      </c>
      <c r="J80" s="4" t="s">
        <v>19</v>
      </c>
      <c r="K80" s="22" t="s">
        <v>222</v>
      </c>
      <c r="L80" s="16" t="s">
        <v>227</v>
      </c>
      <c r="M80" s="15" t="s">
        <v>228</v>
      </c>
      <c r="N80" s="15" t="s">
        <v>229</v>
      </c>
      <c r="O80" s="15" t="s">
        <v>230</v>
      </c>
      <c r="P80" s="15"/>
      <c r="Q80" s="15"/>
    </row>
    <row r="81" spans="1:17" ht="43.5" customHeight="1" x14ac:dyDescent="0.45">
      <c r="A81" s="1">
        <v>79</v>
      </c>
      <c r="B81" s="5" t="s">
        <v>201</v>
      </c>
      <c r="C81" s="13" t="s">
        <v>202</v>
      </c>
      <c r="D81" s="4">
        <v>3.0150000000000001</v>
      </c>
      <c r="E81" s="14">
        <v>44561</v>
      </c>
      <c r="F81" s="12">
        <v>135675</v>
      </c>
      <c r="G81" s="12">
        <f t="shared" si="2"/>
        <v>81675</v>
      </c>
      <c r="H81" s="12">
        <v>54000</v>
      </c>
      <c r="I81" s="4" t="s">
        <v>193</v>
      </c>
      <c r="J81" s="4" t="s">
        <v>203</v>
      </c>
      <c r="K81" s="22" t="s">
        <v>222</v>
      </c>
      <c r="L81" s="16" t="s">
        <v>227</v>
      </c>
      <c r="M81" s="15" t="s">
        <v>228</v>
      </c>
      <c r="N81" s="15" t="s">
        <v>229</v>
      </c>
      <c r="O81" s="15" t="s">
        <v>230</v>
      </c>
      <c r="P81" s="15"/>
      <c r="Q81" s="15"/>
    </row>
    <row r="82" spans="1:17" ht="43.5" customHeight="1" x14ac:dyDescent="0.45">
      <c r="A82" s="1">
        <v>80</v>
      </c>
      <c r="B82" s="5" t="s">
        <v>204</v>
      </c>
      <c r="C82" s="13" t="s">
        <v>205</v>
      </c>
      <c r="D82" s="4">
        <v>3.0150000000000001</v>
      </c>
      <c r="E82" s="14">
        <v>44563</v>
      </c>
      <c r="F82" s="12">
        <v>135675</v>
      </c>
      <c r="G82" s="12">
        <f t="shared" si="2"/>
        <v>81675</v>
      </c>
      <c r="H82" s="12">
        <v>54000</v>
      </c>
      <c r="I82" s="4" t="s">
        <v>18</v>
      </c>
      <c r="J82" s="4" t="s">
        <v>18</v>
      </c>
      <c r="K82" s="22" t="s">
        <v>222</v>
      </c>
      <c r="L82" s="16" t="s">
        <v>227</v>
      </c>
      <c r="M82" s="15" t="s">
        <v>228</v>
      </c>
      <c r="N82" s="15" t="s">
        <v>229</v>
      </c>
      <c r="O82" s="15" t="s">
        <v>230</v>
      </c>
      <c r="P82" s="15"/>
      <c r="Q82" s="15"/>
    </row>
    <row r="83" spans="1:17" ht="43.5" customHeight="1" x14ac:dyDescent="0.45">
      <c r="A83" s="1">
        <v>81</v>
      </c>
      <c r="B83" s="5" t="s">
        <v>206</v>
      </c>
      <c r="C83" s="13" t="s">
        <v>207</v>
      </c>
      <c r="D83" s="4">
        <v>3.0150000000000001</v>
      </c>
      <c r="E83" s="14">
        <v>44564</v>
      </c>
      <c r="F83" s="12">
        <f>45000*D83</f>
        <v>135675</v>
      </c>
      <c r="G83" s="12">
        <f t="shared" si="2"/>
        <v>81675</v>
      </c>
      <c r="H83" s="12">
        <v>54000</v>
      </c>
      <c r="I83" s="4" t="s">
        <v>137</v>
      </c>
      <c r="J83" s="4" t="s">
        <v>13</v>
      </c>
      <c r="K83" s="22" t="s">
        <v>222</v>
      </c>
      <c r="L83" s="16" t="s">
        <v>227</v>
      </c>
      <c r="M83" s="15" t="s">
        <v>228</v>
      </c>
      <c r="N83" s="15" t="s">
        <v>229</v>
      </c>
      <c r="O83" s="15" t="s">
        <v>230</v>
      </c>
      <c r="P83" s="15"/>
      <c r="Q83" s="15"/>
    </row>
    <row r="84" spans="1:17" ht="43.5" customHeight="1" x14ac:dyDescent="0.45">
      <c r="A84" s="1">
        <v>82</v>
      </c>
      <c r="B84" s="5" t="s">
        <v>208</v>
      </c>
      <c r="C84" s="13" t="s">
        <v>209</v>
      </c>
      <c r="D84" s="4">
        <v>3.0150000000000001</v>
      </c>
      <c r="E84" s="14">
        <v>44565</v>
      </c>
      <c r="F84" s="12">
        <v>135675</v>
      </c>
      <c r="G84" s="12">
        <f t="shared" si="2"/>
        <v>81675</v>
      </c>
      <c r="H84" s="12">
        <v>54000</v>
      </c>
      <c r="I84" s="4" t="s">
        <v>88</v>
      </c>
      <c r="J84" s="4" t="s">
        <v>88</v>
      </c>
      <c r="K84" s="22" t="s">
        <v>222</v>
      </c>
      <c r="L84" s="16" t="s">
        <v>227</v>
      </c>
      <c r="M84" s="15" t="s">
        <v>228</v>
      </c>
      <c r="N84" s="15" t="s">
        <v>229</v>
      </c>
      <c r="O84" s="15" t="s">
        <v>230</v>
      </c>
      <c r="P84" s="15"/>
      <c r="Q84" s="15"/>
    </row>
    <row r="85" spans="1:17" ht="43.5" customHeight="1" x14ac:dyDescent="0.45">
      <c r="A85" s="1">
        <v>83</v>
      </c>
      <c r="B85" s="5" t="s">
        <v>210</v>
      </c>
      <c r="C85" s="13" t="s">
        <v>211</v>
      </c>
      <c r="D85" s="4">
        <v>2.0099999999999998</v>
      </c>
      <c r="E85" s="14">
        <v>44565</v>
      </c>
      <c r="F85" s="12">
        <v>90450</v>
      </c>
      <c r="G85" s="12">
        <f t="shared" si="2"/>
        <v>54450</v>
      </c>
      <c r="H85" s="12">
        <v>36000</v>
      </c>
      <c r="I85" s="4" t="s">
        <v>193</v>
      </c>
      <c r="J85" s="4" t="s">
        <v>203</v>
      </c>
      <c r="K85" s="22" t="s">
        <v>222</v>
      </c>
      <c r="L85" s="16" t="s">
        <v>227</v>
      </c>
      <c r="M85" s="15" t="s">
        <v>228</v>
      </c>
      <c r="N85" s="15" t="s">
        <v>229</v>
      </c>
      <c r="O85" s="15" t="s">
        <v>230</v>
      </c>
      <c r="P85" s="15"/>
      <c r="Q85" s="15"/>
    </row>
    <row r="86" spans="1:17" ht="43.5" customHeight="1" x14ac:dyDescent="0.45">
      <c r="A86" s="1">
        <v>84</v>
      </c>
      <c r="B86" s="5" t="s">
        <v>212</v>
      </c>
      <c r="C86" s="13" t="s">
        <v>213</v>
      </c>
      <c r="D86" s="4">
        <v>3.0150000000000001</v>
      </c>
      <c r="E86" s="14">
        <v>44566</v>
      </c>
      <c r="F86" s="12">
        <v>135675</v>
      </c>
      <c r="G86" s="12">
        <f t="shared" si="2"/>
        <v>81675</v>
      </c>
      <c r="H86" s="12">
        <v>54000</v>
      </c>
      <c r="I86" s="4" t="s">
        <v>214</v>
      </c>
      <c r="J86" s="4" t="s">
        <v>214</v>
      </c>
      <c r="K86" s="22" t="s">
        <v>222</v>
      </c>
      <c r="L86" s="16" t="s">
        <v>227</v>
      </c>
      <c r="M86" s="15" t="s">
        <v>228</v>
      </c>
      <c r="N86" s="15" t="s">
        <v>229</v>
      </c>
      <c r="O86" s="15" t="s">
        <v>230</v>
      </c>
      <c r="P86" s="15"/>
      <c r="Q86" s="15"/>
    </row>
    <row r="87" spans="1:17" ht="43.5" customHeight="1" x14ac:dyDescent="0.45">
      <c r="A87" s="1">
        <v>85</v>
      </c>
      <c r="B87" s="5" t="s">
        <v>215</v>
      </c>
      <c r="C87" s="13" t="s">
        <v>216</v>
      </c>
      <c r="D87" s="4">
        <v>3.0150000000000001</v>
      </c>
      <c r="E87" s="14">
        <v>44571</v>
      </c>
      <c r="F87" s="12">
        <v>135675</v>
      </c>
      <c r="G87" s="12">
        <f t="shared" si="2"/>
        <v>81675</v>
      </c>
      <c r="H87" s="12">
        <v>54000</v>
      </c>
      <c r="I87" s="4" t="s">
        <v>217</v>
      </c>
      <c r="J87" s="4" t="s">
        <v>218</v>
      </c>
      <c r="K87" s="22" t="s">
        <v>222</v>
      </c>
      <c r="L87" s="16" t="s">
        <v>227</v>
      </c>
      <c r="M87" s="15" t="s">
        <v>228</v>
      </c>
      <c r="N87" s="15" t="s">
        <v>229</v>
      </c>
      <c r="O87" s="15" t="s">
        <v>230</v>
      </c>
      <c r="P87" s="15"/>
      <c r="Q87" s="15"/>
    </row>
    <row r="88" spans="1:17" ht="43.5" customHeight="1" x14ac:dyDescent="0.45">
      <c r="A88" s="38">
        <v>86</v>
      </c>
      <c r="B88" s="39" t="s">
        <v>219</v>
      </c>
      <c r="C88" s="40" t="s">
        <v>220</v>
      </c>
      <c r="D88" s="41">
        <v>3.0150000000000001</v>
      </c>
      <c r="E88" s="42">
        <v>44571</v>
      </c>
      <c r="F88" s="43">
        <v>135675</v>
      </c>
      <c r="G88" s="43">
        <f t="shared" si="2"/>
        <v>81675</v>
      </c>
      <c r="H88" s="43">
        <v>54000</v>
      </c>
      <c r="I88" s="41" t="s">
        <v>193</v>
      </c>
      <c r="J88" s="41" t="s">
        <v>194</v>
      </c>
      <c r="K88" s="44" t="s">
        <v>222</v>
      </c>
      <c r="L88" s="45" t="s">
        <v>227</v>
      </c>
      <c r="M88" s="46" t="s">
        <v>228</v>
      </c>
      <c r="N88" s="46" t="s">
        <v>229</v>
      </c>
      <c r="O88" s="46" t="s">
        <v>230</v>
      </c>
      <c r="P88" s="46"/>
      <c r="Q88" s="46"/>
    </row>
    <row r="89" spans="1:17" s="25" customFormat="1" ht="21.75" customHeight="1" x14ac:dyDescent="0.55000000000000004">
      <c r="A89" s="47">
        <v>86</v>
      </c>
      <c r="B89" s="48" t="s">
        <v>109</v>
      </c>
      <c r="C89" s="49"/>
      <c r="D89" s="50">
        <f>SUM(D3:D88)</f>
        <v>328.48999999999961</v>
      </c>
      <c r="E89" s="49"/>
      <c r="F89" s="50">
        <f t="shared" ref="F89:H89" si="3">SUM(F3:F88)</f>
        <v>14533926</v>
      </c>
      <c r="G89" s="50">
        <f t="shared" si="3"/>
        <v>9521130</v>
      </c>
      <c r="H89" s="50">
        <f t="shared" si="3"/>
        <v>5012796</v>
      </c>
      <c r="I89" s="49"/>
      <c r="J89" s="49"/>
      <c r="K89" s="51"/>
      <c r="L89" s="49"/>
      <c r="M89" s="49"/>
      <c r="N89" s="49"/>
      <c r="O89" s="49"/>
      <c r="P89" s="49"/>
      <c r="Q89" s="49"/>
    </row>
  </sheetData>
  <mergeCells count="2">
    <mergeCell ref="A1:Q1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A5D9-B1EE-4BBF-BF7E-43D46C53BB03}">
  <dimension ref="A1:P88"/>
  <sheetViews>
    <sheetView tabSelected="1" topLeftCell="B1" zoomScale="69" workbookViewId="0">
      <selection activeCell="N11" sqref="N11"/>
    </sheetView>
  </sheetViews>
  <sheetFormatPr defaultRowHeight="14.25" x14ac:dyDescent="0.45"/>
  <cols>
    <col min="1" max="1" width="40.3984375" customWidth="1"/>
    <col min="2" max="2" width="33.19921875" customWidth="1"/>
    <col min="3" max="3" width="33.3984375" customWidth="1"/>
    <col min="5" max="5" width="14.73046875" bestFit="1" customWidth="1"/>
    <col min="6" max="6" width="21.73046875" bestFit="1" customWidth="1"/>
    <col min="11" max="11" width="14.73046875" bestFit="1" customWidth="1"/>
    <col min="14" max="14" width="14.73046875" bestFit="1" customWidth="1"/>
  </cols>
  <sheetData>
    <row r="1" spans="1:16" ht="17.25" x14ac:dyDescent="0.45">
      <c r="A1" s="11" t="s">
        <v>111</v>
      </c>
      <c r="B1" s="10" t="s">
        <v>0</v>
      </c>
      <c r="C1" s="10" t="s">
        <v>253</v>
      </c>
    </row>
    <row r="2" spans="1:16" ht="17.649999999999999" x14ac:dyDescent="0.45">
      <c r="A2" s="7" t="s">
        <v>129</v>
      </c>
      <c r="B2" s="1">
        <v>2.97</v>
      </c>
      <c r="C2" s="1" t="s">
        <v>254</v>
      </c>
    </row>
    <row r="3" spans="1:16" ht="17.649999999999999" x14ac:dyDescent="0.45">
      <c r="A3" s="7" t="s">
        <v>132</v>
      </c>
      <c r="B3" s="1">
        <v>1.98</v>
      </c>
      <c r="C3" s="1" t="s">
        <v>255</v>
      </c>
      <c r="E3" s="56" t="s">
        <v>259</v>
      </c>
      <c r="F3" t="s">
        <v>261</v>
      </c>
    </row>
    <row r="4" spans="1:16" ht="17.649999999999999" x14ac:dyDescent="0.45">
      <c r="A4" s="7" t="s">
        <v>135</v>
      </c>
      <c r="B4" s="1">
        <v>1.98</v>
      </c>
      <c r="C4" s="1" t="s">
        <v>255</v>
      </c>
      <c r="E4" s="57" t="s">
        <v>257</v>
      </c>
      <c r="F4">
        <v>4</v>
      </c>
      <c r="H4" s="56" t="s">
        <v>259</v>
      </c>
      <c r="I4" t="s">
        <v>261</v>
      </c>
      <c r="K4" t="s">
        <v>259</v>
      </c>
      <c r="L4" t="s">
        <v>261</v>
      </c>
      <c r="N4" t="s">
        <v>259</v>
      </c>
      <c r="O4" t="s">
        <v>261</v>
      </c>
    </row>
    <row r="5" spans="1:16" ht="17.649999999999999" x14ac:dyDescent="0.45">
      <c r="A5" s="7" t="s">
        <v>141</v>
      </c>
      <c r="B5" s="1">
        <v>4.95</v>
      </c>
      <c r="C5" s="1" t="s">
        <v>255</v>
      </c>
      <c r="E5" s="57" t="s">
        <v>105</v>
      </c>
      <c r="F5">
        <v>1</v>
      </c>
      <c r="H5" s="57" t="s">
        <v>257</v>
      </c>
      <c r="I5">
        <v>1</v>
      </c>
      <c r="K5" t="s">
        <v>257</v>
      </c>
      <c r="L5">
        <v>1</v>
      </c>
      <c r="M5">
        <v>5</v>
      </c>
      <c r="N5" t="s">
        <v>257</v>
      </c>
      <c r="O5">
        <v>4</v>
      </c>
      <c r="P5">
        <v>5</v>
      </c>
    </row>
    <row r="6" spans="1:16" ht="17.649999999999999" x14ac:dyDescent="0.45">
      <c r="A6" s="7" t="s">
        <v>138</v>
      </c>
      <c r="B6" s="1">
        <v>2.97</v>
      </c>
      <c r="C6" s="1" t="s">
        <v>255</v>
      </c>
      <c r="E6" s="57" t="s">
        <v>118</v>
      </c>
      <c r="F6">
        <v>12</v>
      </c>
      <c r="H6" s="57" t="s">
        <v>256</v>
      </c>
      <c r="I6">
        <v>4</v>
      </c>
      <c r="K6" t="s">
        <v>256</v>
      </c>
      <c r="L6">
        <v>4</v>
      </c>
      <c r="N6" t="s">
        <v>105</v>
      </c>
      <c r="O6">
        <v>1</v>
      </c>
      <c r="P6">
        <f>O6</f>
        <v>1</v>
      </c>
    </row>
    <row r="7" spans="1:16" ht="17.649999999999999" x14ac:dyDescent="0.45">
      <c r="A7" s="7" t="s">
        <v>138</v>
      </c>
      <c r="B7" s="1">
        <v>3</v>
      </c>
      <c r="C7" s="1" t="s">
        <v>255</v>
      </c>
      <c r="E7" s="57" t="s">
        <v>217</v>
      </c>
      <c r="F7">
        <v>3</v>
      </c>
      <c r="H7" s="57" t="s">
        <v>255</v>
      </c>
      <c r="I7">
        <v>35</v>
      </c>
      <c r="K7" t="s">
        <v>255</v>
      </c>
      <c r="L7">
        <v>35</v>
      </c>
      <c r="N7" t="s">
        <v>118</v>
      </c>
      <c r="O7">
        <v>12</v>
      </c>
      <c r="P7">
        <f t="shared" ref="P7:P14" si="0">O7</f>
        <v>12</v>
      </c>
    </row>
    <row r="8" spans="1:16" ht="17.649999999999999" x14ac:dyDescent="0.45">
      <c r="A8" s="7" t="s">
        <v>116</v>
      </c>
      <c r="B8" s="1">
        <v>3</v>
      </c>
      <c r="C8" s="1" t="s">
        <v>118</v>
      </c>
      <c r="E8" s="57" t="s">
        <v>73</v>
      </c>
      <c r="F8">
        <v>5</v>
      </c>
      <c r="H8" s="57" t="s">
        <v>262</v>
      </c>
      <c r="I8">
        <v>1</v>
      </c>
      <c r="K8" t="s">
        <v>262</v>
      </c>
      <c r="L8">
        <v>1</v>
      </c>
      <c r="N8" t="s">
        <v>217</v>
      </c>
      <c r="O8">
        <v>3</v>
      </c>
      <c r="P8">
        <f t="shared" si="0"/>
        <v>3</v>
      </c>
    </row>
    <row r="9" spans="1:16" ht="17.649999999999999" x14ac:dyDescent="0.45">
      <c r="A9" s="7" t="s">
        <v>126</v>
      </c>
      <c r="B9" s="1">
        <v>4.95</v>
      </c>
      <c r="C9" s="1" t="s">
        <v>256</v>
      </c>
      <c r="E9" s="57" t="s">
        <v>102</v>
      </c>
      <c r="F9">
        <v>1</v>
      </c>
      <c r="H9" s="57" t="s">
        <v>260</v>
      </c>
      <c r="I9">
        <v>41</v>
      </c>
      <c r="K9" t="s">
        <v>260</v>
      </c>
      <c r="L9">
        <v>41</v>
      </c>
      <c r="N9" t="s">
        <v>73</v>
      </c>
      <c r="O9">
        <v>5</v>
      </c>
      <c r="P9">
        <f t="shared" si="0"/>
        <v>5</v>
      </c>
    </row>
    <row r="10" spans="1:16" ht="17.649999999999999" x14ac:dyDescent="0.45">
      <c r="A10" s="7" t="s">
        <v>120</v>
      </c>
      <c r="B10" s="1">
        <v>1.98</v>
      </c>
      <c r="C10" s="1" t="s">
        <v>118</v>
      </c>
      <c r="E10" s="57" t="s">
        <v>256</v>
      </c>
      <c r="F10">
        <v>16</v>
      </c>
      <c r="N10" t="s">
        <v>102</v>
      </c>
      <c r="O10">
        <v>1</v>
      </c>
      <c r="P10">
        <f t="shared" si="0"/>
        <v>1</v>
      </c>
    </row>
    <row r="11" spans="1:16" ht="17.649999999999999" x14ac:dyDescent="0.45">
      <c r="A11" s="7" t="s">
        <v>123</v>
      </c>
      <c r="B11" s="1">
        <v>2.97</v>
      </c>
      <c r="C11" s="1" t="s">
        <v>256</v>
      </c>
      <c r="E11" s="57" t="s">
        <v>255</v>
      </c>
      <c r="F11">
        <v>42</v>
      </c>
      <c r="N11" t="s">
        <v>263</v>
      </c>
      <c r="O11">
        <v>16</v>
      </c>
      <c r="P11">
        <f t="shared" si="0"/>
        <v>16</v>
      </c>
    </row>
    <row r="12" spans="1:16" ht="17.649999999999999" x14ac:dyDescent="0.45">
      <c r="A12" s="5" t="s">
        <v>36</v>
      </c>
      <c r="B12" s="4">
        <v>4.95</v>
      </c>
      <c r="C12" s="1" t="s">
        <v>255</v>
      </c>
      <c r="E12" s="57" t="s">
        <v>254</v>
      </c>
      <c r="F12">
        <v>1</v>
      </c>
      <c r="N12" t="s">
        <v>255</v>
      </c>
      <c r="O12">
        <v>42</v>
      </c>
      <c r="P12">
        <v>78</v>
      </c>
    </row>
    <row r="13" spans="1:16" ht="17.649999999999999" x14ac:dyDescent="0.45">
      <c r="A13" s="6" t="s">
        <v>79</v>
      </c>
      <c r="B13" s="4">
        <v>7.92</v>
      </c>
      <c r="C13" s="1" t="s">
        <v>256</v>
      </c>
      <c r="E13" s="57" t="s">
        <v>258</v>
      </c>
      <c r="F13">
        <v>1</v>
      </c>
      <c r="N13" t="s">
        <v>258</v>
      </c>
      <c r="O13">
        <v>1</v>
      </c>
      <c r="P13">
        <f t="shared" si="0"/>
        <v>1</v>
      </c>
    </row>
    <row r="14" spans="1:16" ht="17.649999999999999" x14ac:dyDescent="0.45">
      <c r="A14" s="5" t="s">
        <v>1</v>
      </c>
      <c r="B14" s="4">
        <v>2.97</v>
      </c>
      <c r="C14" s="1" t="s">
        <v>255</v>
      </c>
      <c r="E14" s="57" t="s">
        <v>260</v>
      </c>
      <c r="F14">
        <v>86</v>
      </c>
      <c r="N14" t="s">
        <v>260</v>
      </c>
      <c r="O14">
        <v>86</v>
      </c>
      <c r="P14">
        <f>SUM(P5:P13)</f>
        <v>122</v>
      </c>
    </row>
    <row r="15" spans="1:16" ht="17.649999999999999" x14ac:dyDescent="0.45">
      <c r="A15" s="5" t="s">
        <v>2</v>
      </c>
      <c r="B15" s="4">
        <v>3.96</v>
      </c>
      <c r="C15" s="1" t="s">
        <v>255</v>
      </c>
    </row>
    <row r="16" spans="1:16" ht="17.649999999999999" x14ac:dyDescent="0.45">
      <c r="A16" s="5" t="s">
        <v>17</v>
      </c>
      <c r="B16" s="4">
        <v>6.93</v>
      </c>
      <c r="C16" s="1" t="s">
        <v>255</v>
      </c>
    </row>
    <row r="17" spans="1:3" ht="17.649999999999999" x14ac:dyDescent="0.45">
      <c r="A17" s="5" t="s">
        <v>65</v>
      </c>
      <c r="B17" s="4">
        <v>4.95</v>
      </c>
      <c r="C17" s="4" t="s">
        <v>73</v>
      </c>
    </row>
    <row r="18" spans="1:3" ht="17.649999999999999" x14ac:dyDescent="0.45">
      <c r="A18" s="5" t="s">
        <v>67</v>
      </c>
      <c r="B18" s="4">
        <v>2.97</v>
      </c>
      <c r="C18" s="4" t="s">
        <v>73</v>
      </c>
    </row>
    <row r="19" spans="1:3" ht="17.649999999999999" x14ac:dyDescent="0.45">
      <c r="A19" s="5" t="s">
        <v>64</v>
      </c>
      <c r="B19" s="4">
        <v>2.97</v>
      </c>
      <c r="C19" s="4" t="s">
        <v>73</v>
      </c>
    </row>
    <row r="20" spans="1:3" ht="17.649999999999999" x14ac:dyDescent="0.45">
      <c r="A20" s="5" t="s">
        <v>28</v>
      </c>
      <c r="B20" s="4">
        <v>3.96</v>
      </c>
      <c r="C20" s="1" t="s">
        <v>255</v>
      </c>
    </row>
    <row r="21" spans="1:3" ht="17.649999999999999" x14ac:dyDescent="0.45">
      <c r="A21" s="5" t="s">
        <v>52</v>
      </c>
      <c r="B21" s="4">
        <v>1.98</v>
      </c>
      <c r="C21" s="1" t="s">
        <v>255</v>
      </c>
    </row>
    <row r="22" spans="1:3" ht="17.649999999999999" x14ac:dyDescent="0.45">
      <c r="A22" s="5" t="s">
        <v>16</v>
      </c>
      <c r="B22" s="4">
        <v>2.97</v>
      </c>
      <c r="C22" s="1" t="s">
        <v>255</v>
      </c>
    </row>
    <row r="23" spans="1:3" ht="17.649999999999999" x14ac:dyDescent="0.45">
      <c r="A23" s="5" t="s">
        <v>5</v>
      </c>
      <c r="B23" s="4">
        <v>2</v>
      </c>
      <c r="C23" s="1" t="s">
        <v>255</v>
      </c>
    </row>
    <row r="24" spans="1:3" ht="17.649999999999999" x14ac:dyDescent="0.45">
      <c r="A24" s="5" t="s">
        <v>20</v>
      </c>
      <c r="B24" s="4">
        <v>2.97</v>
      </c>
      <c r="C24" s="1" t="s">
        <v>255</v>
      </c>
    </row>
    <row r="25" spans="1:3" ht="17.649999999999999" x14ac:dyDescent="0.45">
      <c r="A25" s="5" t="s">
        <v>30</v>
      </c>
      <c r="B25" s="4">
        <v>1.98</v>
      </c>
      <c r="C25" s="1" t="s">
        <v>255</v>
      </c>
    </row>
    <row r="26" spans="1:3" ht="17.649999999999999" x14ac:dyDescent="0.45">
      <c r="A26" s="5" t="s">
        <v>48</v>
      </c>
      <c r="B26" s="4">
        <v>3</v>
      </c>
      <c r="C26" s="1" t="s">
        <v>255</v>
      </c>
    </row>
    <row r="27" spans="1:3" ht="17.649999999999999" x14ac:dyDescent="0.45">
      <c r="A27" s="5" t="s">
        <v>63</v>
      </c>
      <c r="B27" s="4">
        <v>2.97</v>
      </c>
      <c r="C27" s="4" t="s">
        <v>73</v>
      </c>
    </row>
    <row r="28" spans="1:3" ht="17.649999999999999" x14ac:dyDescent="0.45">
      <c r="A28" s="5" t="s">
        <v>75</v>
      </c>
      <c r="B28" s="4">
        <v>2.97</v>
      </c>
      <c r="C28" s="4" t="s">
        <v>256</v>
      </c>
    </row>
    <row r="29" spans="1:3" ht="17.649999999999999" x14ac:dyDescent="0.45">
      <c r="A29" s="5" t="s">
        <v>81</v>
      </c>
      <c r="B29" s="4">
        <v>2.97</v>
      </c>
      <c r="C29" s="4" t="s">
        <v>256</v>
      </c>
    </row>
    <row r="30" spans="1:3" ht="17.649999999999999" x14ac:dyDescent="0.45">
      <c r="A30" s="5" t="s">
        <v>38</v>
      </c>
      <c r="B30" s="4">
        <v>5</v>
      </c>
      <c r="C30" s="1" t="s">
        <v>255</v>
      </c>
    </row>
    <row r="31" spans="1:3" ht="17.649999999999999" x14ac:dyDescent="0.45">
      <c r="A31" s="5" t="s">
        <v>43</v>
      </c>
      <c r="B31" s="4">
        <v>5</v>
      </c>
      <c r="C31" s="1" t="s">
        <v>255</v>
      </c>
    </row>
    <row r="32" spans="1:3" ht="17.649999999999999" x14ac:dyDescent="0.45">
      <c r="A32" s="5" t="s">
        <v>99</v>
      </c>
      <c r="B32" s="4">
        <v>3.96</v>
      </c>
      <c r="C32" s="4" t="s">
        <v>102</v>
      </c>
    </row>
    <row r="33" spans="1:3" ht="17.649999999999999" x14ac:dyDescent="0.45">
      <c r="A33" s="5" t="s">
        <v>91</v>
      </c>
      <c r="B33" s="4">
        <v>3</v>
      </c>
      <c r="C33" s="4" t="s">
        <v>118</v>
      </c>
    </row>
    <row r="34" spans="1:3" ht="17.649999999999999" x14ac:dyDescent="0.45">
      <c r="A34" s="5" t="s">
        <v>92</v>
      </c>
      <c r="B34" s="4">
        <v>5</v>
      </c>
      <c r="C34" s="4" t="s">
        <v>118</v>
      </c>
    </row>
    <row r="35" spans="1:3" ht="17.649999999999999" x14ac:dyDescent="0.45">
      <c r="A35" s="5" t="s">
        <v>93</v>
      </c>
      <c r="B35" s="4">
        <v>10</v>
      </c>
      <c r="C35" s="4" t="s">
        <v>118</v>
      </c>
    </row>
    <row r="36" spans="1:3" ht="17.649999999999999" x14ac:dyDescent="0.45">
      <c r="A36" s="5" t="s">
        <v>77</v>
      </c>
      <c r="B36" s="4">
        <v>2.97</v>
      </c>
      <c r="C36" s="4" t="s">
        <v>256</v>
      </c>
    </row>
    <row r="37" spans="1:3" ht="17.649999999999999" x14ac:dyDescent="0.45">
      <c r="A37" s="5" t="s">
        <v>33</v>
      </c>
      <c r="B37" s="4">
        <v>10</v>
      </c>
      <c r="C37" s="1" t="s">
        <v>255</v>
      </c>
    </row>
    <row r="38" spans="1:3" ht="17.649999999999999" x14ac:dyDescent="0.45">
      <c r="A38" s="18" t="s">
        <v>83</v>
      </c>
      <c r="B38" s="19">
        <v>5</v>
      </c>
      <c r="C38" s="4" t="s">
        <v>256</v>
      </c>
    </row>
    <row r="39" spans="1:3" ht="17.649999999999999" x14ac:dyDescent="0.45">
      <c r="A39" s="5" t="s">
        <v>148</v>
      </c>
      <c r="B39" s="4">
        <v>2.0099999999999998</v>
      </c>
      <c r="C39" s="4" t="s">
        <v>118</v>
      </c>
    </row>
    <row r="40" spans="1:3" ht="17.649999999999999" x14ac:dyDescent="0.45">
      <c r="A40" s="5" t="s">
        <v>59</v>
      </c>
      <c r="B40" s="4">
        <v>4</v>
      </c>
      <c r="C40" s="1" t="s">
        <v>255</v>
      </c>
    </row>
    <row r="41" spans="1:3" ht="17.649999999999999" x14ac:dyDescent="0.45">
      <c r="A41" s="5" t="s">
        <v>151</v>
      </c>
      <c r="B41" s="4">
        <v>3.0150000000000001</v>
      </c>
      <c r="C41" s="1" t="s">
        <v>255</v>
      </c>
    </row>
    <row r="42" spans="1:3" ht="17.649999999999999" x14ac:dyDescent="0.45">
      <c r="A42" s="5" t="s">
        <v>21</v>
      </c>
      <c r="B42" s="4">
        <v>3</v>
      </c>
      <c r="C42" s="1" t="s">
        <v>255</v>
      </c>
    </row>
    <row r="43" spans="1:3" ht="17.649999999999999" x14ac:dyDescent="0.45">
      <c r="A43" s="5" t="s">
        <v>153</v>
      </c>
      <c r="B43" s="4">
        <v>3.0150000000000001</v>
      </c>
      <c r="C43" s="1" t="s">
        <v>255</v>
      </c>
    </row>
    <row r="44" spans="1:3" ht="17.649999999999999" x14ac:dyDescent="0.45">
      <c r="A44" s="5" t="s">
        <v>155</v>
      </c>
      <c r="B44" s="4">
        <v>2.0099999999999998</v>
      </c>
      <c r="C44" s="1" t="s">
        <v>255</v>
      </c>
    </row>
    <row r="45" spans="1:3" ht="17.649999999999999" x14ac:dyDescent="0.45">
      <c r="A45" s="5" t="s">
        <v>107</v>
      </c>
      <c r="B45" s="4">
        <v>10</v>
      </c>
      <c r="C45" s="1" t="s">
        <v>255</v>
      </c>
    </row>
    <row r="46" spans="1:3" ht="17.649999999999999" x14ac:dyDescent="0.45">
      <c r="A46" s="5" t="s">
        <v>3</v>
      </c>
      <c r="B46" s="4">
        <v>3</v>
      </c>
      <c r="C46" s="1" t="s">
        <v>255</v>
      </c>
    </row>
    <row r="47" spans="1:3" ht="17.649999999999999" x14ac:dyDescent="0.45">
      <c r="A47" s="5" t="s">
        <v>44</v>
      </c>
      <c r="B47" s="4">
        <v>5</v>
      </c>
      <c r="C47" s="1" t="s">
        <v>255</v>
      </c>
    </row>
    <row r="48" spans="1:3" ht="17.649999999999999" x14ac:dyDescent="0.45">
      <c r="A48" s="5" t="s">
        <v>66</v>
      </c>
      <c r="B48" s="4">
        <v>5</v>
      </c>
      <c r="C48" s="4" t="s">
        <v>73</v>
      </c>
    </row>
    <row r="49" spans="1:3" ht="17.649999999999999" x14ac:dyDescent="0.45">
      <c r="A49" s="5" t="s">
        <v>156</v>
      </c>
      <c r="B49" s="4">
        <v>3.0150000000000001</v>
      </c>
      <c r="C49" s="4" t="s">
        <v>257</v>
      </c>
    </row>
    <row r="50" spans="1:3" ht="17.649999999999999" x14ac:dyDescent="0.45">
      <c r="A50" s="5" t="s">
        <v>160</v>
      </c>
      <c r="B50" s="4">
        <v>2.0099999999999998</v>
      </c>
      <c r="C50" s="4" t="s">
        <v>257</v>
      </c>
    </row>
    <row r="51" spans="1:3" ht="17.649999999999999" x14ac:dyDescent="0.45">
      <c r="A51" s="5" t="s">
        <v>4</v>
      </c>
      <c r="B51" s="4">
        <v>5</v>
      </c>
      <c r="C51" s="1" t="s">
        <v>255</v>
      </c>
    </row>
    <row r="52" spans="1:3" ht="17.649999999999999" x14ac:dyDescent="0.45">
      <c r="A52" s="5" t="s">
        <v>46</v>
      </c>
      <c r="B52" s="4">
        <v>5</v>
      </c>
      <c r="C52" s="1" t="s">
        <v>255</v>
      </c>
    </row>
    <row r="53" spans="1:3" ht="17.649999999999999" x14ac:dyDescent="0.45">
      <c r="A53" s="5" t="s">
        <v>15</v>
      </c>
      <c r="B53" s="4">
        <v>5</v>
      </c>
      <c r="C53" s="1" t="s">
        <v>255</v>
      </c>
    </row>
    <row r="54" spans="1:3" ht="17.649999999999999" x14ac:dyDescent="0.45">
      <c r="A54" s="5" t="s">
        <v>55</v>
      </c>
      <c r="B54" s="4">
        <v>5</v>
      </c>
      <c r="C54" s="1" t="s">
        <v>255</v>
      </c>
    </row>
    <row r="55" spans="1:3" ht="17.649999999999999" x14ac:dyDescent="0.45">
      <c r="A55" s="5" t="s">
        <v>85</v>
      </c>
      <c r="B55" s="4">
        <v>5</v>
      </c>
      <c r="C55" s="4" t="s">
        <v>256</v>
      </c>
    </row>
    <row r="56" spans="1:3" ht="17.649999999999999" x14ac:dyDescent="0.45">
      <c r="A56" s="5" t="s">
        <v>104</v>
      </c>
      <c r="B56" s="4">
        <v>5</v>
      </c>
      <c r="C56" s="4" t="s">
        <v>105</v>
      </c>
    </row>
    <row r="57" spans="1:3" ht="17.649999999999999" x14ac:dyDescent="0.45">
      <c r="A57" s="5" t="s">
        <v>162</v>
      </c>
      <c r="B57" s="4">
        <v>3.0150000000000001</v>
      </c>
      <c r="C57" s="4" t="s">
        <v>257</v>
      </c>
    </row>
    <row r="58" spans="1:3" ht="17.649999999999999" x14ac:dyDescent="0.45">
      <c r="A58" s="5" t="s">
        <v>165</v>
      </c>
      <c r="B58" s="4">
        <v>2.0099999999999998</v>
      </c>
      <c r="C58" s="1" t="s">
        <v>255</v>
      </c>
    </row>
    <row r="59" spans="1:3" ht="17.649999999999999" x14ac:dyDescent="0.45">
      <c r="A59" s="5" t="s">
        <v>168</v>
      </c>
      <c r="B59" s="4">
        <v>3.0150000000000001</v>
      </c>
      <c r="C59" s="1" t="s">
        <v>255</v>
      </c>
    </row>
    <row r="60" spans="1:3" ht="17.649999999999999" x14ac:dyDescent="0.45">
      <c r="A60" s="5" t="s">
        <v>170</v>
      </c>
      <c r="B60" s="4">
        <v>3.0150000000000001</v>
      </c>
      <c r="C60" s="4" t="s">
        <v>258</v>
      </c>
    </row>
    <row r="61" spans="1:3" ht="17.649999999999999" x14ac:dyDescent="0.45">
      <c r="A61" s="5" t="s">
        <v>173</v>
      </c>
      <c r="B61" s="4">
        <v>3.0150000000000001</v>
      </c>
      <c r="C61" s="1" t="s">
        <v>255</v>
      </c>
    </row>
    <row r="62" spans="1:3" ht="17.649999999999999" x14ac:dyDescent="0.45">
      <c r="A62" s="27" t="s">
        <v>249</v>
      </c>
      <c r="B62" s="28">
        <v>4</v>
      </c>
      <c r="C62" s="28" t="s">
        <v>217</v>
      </c>
    </row>
    <row r="63" spans="1:3" ht="17.649999999999999" x14ac:dyDescent="0.45">
      <c r="A63" s="27" t="s">
        <v>175</v>
      </c>
      <c r="B63" s="28">
        <v>3.0150000000000001</v>
      </c>
      <c r="C63" s="4" t="s">
        <v>257</v>
      </c>
    </row>
    <row r="64" spans="1:3" ht="17.649999999999999" x14ac:dyDescent="0.45">
      <c r="A64" s="27" t="s">
        <v>232</v>
      </c>
      <c r="B64" s="28">
        <v>2</v>
      </c>
      <c r="C64" s="4" t="s">
        <v>256</v>
      </c>
    </row>
    <row r="65" spans="1:3" ht="17.649999999999999" x14ac:dyDescent="0.45">
      <c r="A65" s="27" t="s">
        <v>240</v>
      </c>
      <c r="B65" s="28">
        <v>4</v>
      </c>
      <c r="C65" s="1" t="s">
        <v>255</v>
      </c>
    </row>
    <row r="66" spans="1:3" ht="17.649999999999999" x14ac:dyDescent="0.45">
      <c r="A66" s="27" t="s">
        <v>243</v>
      </c>
      <c r="B66" s="28">
        <v>4</v>
      </c>
      <c r="C66" s="28" t="s">
        <v>217</v>
      </c>
    </row>
    <row r="67" spans="1:3" ht="17.649999999999999" x14ac:dyDescent="0.45">
      <c r="A67" s="27" t="s">
        <v>236</v>
      </c>
      <c r="B67" s="28">
        <v>10</v>
      </c>
      <c r="C67" s="1" t="s">
        <v>255</v>
      </c>
    </row>
    <row r="68" spans="1:3" ht="17.649999999999999" x14ac:dyDescent="0.45">
      <c r="A68" s="27" t="s">
        <v>177</v>
      </c>
      <c r="B68" s="28">
        <v>3.0150000000000001</v>
      </c>
      <c r="C68" s="28" t="s">
        <v>118</v>
      </c>
    </row>
    <row r="69" spans="1:3" ht="17.649999999999999" x14ac:dyDescent="0.45">
      <c r="A69" s="27" t="s">
        <v>177</v>
      </c>
      <c r="B69" s="28">
        <v>3.0150000000000001</v>
      </c>
      <c r="C69" s="28" t="s">
        <v>118</v>
      </c>
    </row>
    <row r="70" spans="1:3" ht="17.649999999999999" x14ac:dyDescent="0.45">
      <c r="A70" s="27" t="s">
        <v>182</v>
      </c>
      <c r="B70" s="28">
        <v>3.0150000000000001</v>
      </c>
      <c r="C70" s="28" t="s">
        <v>118</v>
      </c>
    </row>
    <row r="71" spans="1:3" ht="17.649999999999999" x14ac:dyDescent="0.45">
      <c r="A71" s="27" t="s">
        <v>184</v>
      </c>
      <c r="B71" s="28">
        <v>2.0099999999999998</v>
      </c>
      <c r="C71" s="28" t="s">
        <v>118</v>
      </c>
    </row>
    <row r="72" spans="1:3" ht="17.649999999999999" x14ac:dyDescent="0.45">
      <c r="A72" s="27" t="s">
        <v>251</v>
      </c>
      <c r="B72" s="28">
        <v>8</v>
      </c>
      <c r="C72" s="28" t="s">
        <v>118</v>
      </c>
    </row>
    <row r="73" spans="1:3" ht="17.649999999999999" x14ac:dyDescent="0.45">
      <c r="A73" s="27" t="s">
        <v>186</v>
      </c>
      <c r="B73" s="28">
        <v>3.0150000000000001</v>
      </c>
      <c r="C73" s="28" t="s">
        <v>118</v>
      </c>
    </row>
    <row r="74" spans="1:3" ht="17.649999999999999" x14ac:dyDescent="0.45">
      <c r="A74" s="27" t="s">
        <v>189</v>
      </c>
      <c r="B74" s="28">
        <v>3.0150000000000001</v>
      </c>
      <c r="C74" s="1" t="s">
        <v>255</v>
      </c>
    </row>
    <row r="75" spans="1:3" ht="17.649999999999999" x14ac:dyDescent="0.45">
      <c r="A75" s="27" t="s">
        <v>247</v>
      </c>
      <c r="B75" s="28">
        <v>6</v>
      </c>
      <c r="C75" s="4" t="s">
        <v>256</v>
      </c>
    </row>
    <row r="76" spans="1:3" ht="17.649999999999999" x14ac:dyDescent="0.45">
      <c r="A76" s="27" t="s">
        <v>191</v>
      </c>
      <c r="B76" s="28">
        <v>3.0150000000000001</v>
      </c>
      <c r="C76" s="4" t="s">
        <v>256</v>
      </c>
    </row>
    <row r="77" spans="1:3" ht="17.649999999999999" x14ac:dyDescent="0.45">
      <c r="A77" s="5" t="s">
        <v>195</v>
      </c>
      <c r="B77" s="4">
        <v>3.0150000000000001</v>
      </c>
      <c r="C77" s="1" t="s">
        <v>255</v>
      </c>
    </row>
    <row r="78" spans="1:3" ht="17.649999999999999" x14ac:dyDescent="0.45">
      <c r="A78" s="5" t="s">
        <v>197</v>
      </c>
      <c r="B78" s="4">
        <v>3.0150000000000001</v>
      </c>
      <c r="C78" s="1" t="s">
        <v>255</v>
      </c>
    </row>
    <row r="79" spans="1:3" ht="17.649999999999999" x14ac:dyDescent="0.45">
      <c r="A79" s="5" t="s">
        <v>199</v>
      </c>
      <c r="B79" s="4">
        <v>3.0150000000000001</v>
      </c>
      <c r="C79" s="1" t="s">
        <v>255</v>
      </c>
    </row>
    <row r="80" spans="1:3" ht="17.649999999999999" x14ac:dyDescent="0.45">
      <c r="A80" s="5" t="s">
        <v>201</v>
      </c>
      <c r="B80" s="4">
        <v>3.0150000000000001</v>
      </c>
      <c r="C80" s="4" t="s">
        <v>256</v>
      </c>
    </row>
    <row r="81" spans="1:3" ht="17.649999999999999" x14ac:dyDescent="0.45">
      <c r="A81" s="5" t="s">
        <v>204</v>
      </c>
      <c r="B81" s="4">
        <v>3.0150000000000001</v>
      </c>
      <c r="C81" s="1" t="s">
        <v>255</v>
      </c>
    </row>
    <row r="82" spans="1:3" ht="17.649999999999999" x14ac:dyDescent="0.45">
      <c r="A82" s="5" t="s">
        <v>206</v>
      </c>
      <c r="B82" s="4">
        <v>3.0150000000000001</v>
      </c>
      <c r="C82" s="1" t="s">
        <v>255</v>
      </c>
    </row>
    <row r="83" spans="1:3" ht="17.649999999999999" x14ac:dyDescent="0.45">
      <c r="A83" s="5" t="s">
        <v>208</v>
      </c>
      <c r="B83" s="4">
        <v>3.0150000000000001</v>
      </c>
      <c r="C83" s="4" t="s">
        <v>256</v>
      </c>
    </row>
    <row r="84" spans="1:3" ht="17.649999999999999" x14ac:dyDescent="0.45">
      <c r="A84" s="5" t="s">
        <v>210</v>
      </c>
      <c r="B84" s="4">
        <v>2.0099999999999998</v>
      </c>
      <c r="C84" s="4" t="s">
        <v>256</v>
      </c>
    </row>
    <row r="85" spans="1:3" ht="17.649999999999999" x14ac:dyDescent="0.45">
      <c r="A85" s="5" t="s">
        <v>212</v>
      </c>
      <c r="B85" s="4">
        <v>3.0150000000000001</v>
      </c>
      <c r="C85" s="4" t="s">
        <v>256</v>
      </c>
    </row>
    <row r="86" spans="1:3" ht="17.649999999999999" x14ac:dyDescent="0.45">
      <c r="A86" s="5" t="s">
        <v>215</v>
      </c>
      <c r="B86" s="4">
        <v>3.0150000000000001</v>
      </c>
      <c r="C86" s="4" t="s">
        <v>217</v>
      </c>
    </row>
    <row r="87" spans="1:3" ht="17.649999999999999" x14ac:dyDescent="0.45">
      <c r="A87" s="39" t="s">
        <v>219</v>
      </c>
      <c r="B87" s="41">
        <v>3.0150000000000001</v>
      </c>
      <c r="C87" s="4" t="s">
        <v>256</v>
      </c>
    </row>
    <row r="88" spans="1:3" ht="18" x14ac:dyDescent="0.55000000000000004">
      <c r="A88" s="48"/>
      <c r="B88" s="50"/>
      <c r="C88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file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ranjan</dc:creator>
  <cp:lastModifiedBy>sachin pratap</cp:lastModifiedBy>
  <dcterms:created xsi:type="dcterms:W3CDTF">2015-06-05T18:17:20Z</dcterms:created>
  <dcterms:modified xsi:type="dcterms:W3CDTF">2023-12-26T11:51:25Z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