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1_{2F4D8B51-A0F5-498A-A435-BDCA9A502289}" xr6:coauthVersionLast="47" xr6:coauthVersionMax="47" xr10:uidLastSave="{00000000-0000-0000-0000-000000000000}"/>
  <bookViews>
    <workbookView xWindow="-120" yWindow="-120" windowWidth="20730" windowHeight="11040" activeTab="4" xr2:uid="{00000000-000D-0000-FFFF-FFFF00000000}"/>
  </bookViews>
  <sheets>
    <sheet name="Abate de Femeas MT" sheetId="1" r:id="rId1"/>
    <sheet name="Abate IBGE" sheetId="2" r:id="rId2"/>
    <sheet name="S.H AÇÚCAR" sheetId="3" r:id="rId3"/>
    <sheet name="S.H ETANOL" sheetId="4" r:id="rId4"/>
    <sheet name="S.H BOI GORDO" sheetId="5" r:id="rId5"/>
    <sheet name="S.H MILHO CEPEA" sheetId="6" r:id="rId6"/>
    <sheet name="BEZERRO" sheetId="7" r:id="rId7"/>
    <sheet name="SOJA - PARANAGUÁ" sheetId="8" r:id="rId8"/>
    <sheet name="MILHO - CEPEA" sheetId="9" r:id="rId9"/>
    <sheet name="BOI GORDO" sheetId="10" r:id="rId10"/>
    <sheet name="AÇÚCAR" sheetId="11" r:id="rId11"/>
    <sheet name="ETANOL" sheetId="12" r:id="rId12"/>
    <sheet name="BGIH26" sheetId="13" state="hidden" r:id="rId13"/>
    <sheet name="BGIJ26" sheetId="14" state="hidden" r:id="rId14"/>
    <sheet name="BGIK26" sheetId="15" state="hidden" r:id="rId15"/>
    <sheet name="BGIM26" sheetId="16" r:id="rId16"/>
    <sheet name="BGIN26" sheetId="17" r:id="rId17"/>
    <sheet name="BGIQ26" sheetId="18" r:id="rId18"/>
    <sheet name="BGIU26" sheetId="19" r:id="rId19"/>
    <sheet name="BGIV26" sheetId="20" r:id="rId20"/>
    <sheet name="BGIX26" sheetId="21" r:id="rId21"/>
    <sheet name="BGIZ26" sheetId="22" r:id="rId22"/>
    <sheet name="BGIF27" sheetId="23" r:id="rId23"/>
    <sheet name="BGIG27" sheetId="24" r:id="rId24"/>
    <sheet name="BGIH27" sheetId="25" r:id="rId25"/>
    <sheet name="BGIJ27" sheetId="26" r:id="rId26"/>
    <sheet name="ETHM26" sheetId="27" r:id="rId27"/>
    <sheet name="ETHN26" sheetId="28" r:id="rId28"/>
    <sheet name="ETHQ26" sheetId="29" r:id="rId29"/>
    <sheet name="ETHU26" sheetId="30" r:id="rId30"/>
    <sheet name="ETHV26" sheetId="31" r:id="rId31"/>
    <sheet name="ETHX26" sheetId="32" r:id="rId32"/>
    <sheet name="ETHZ26" sheetId="33" r:id="rId33"/>
    <sheet name="ETHF27" sheetId="34" r:id="rId34"/>
    <sheet name="ETHG27" sheetId="35" r:id="rId35"/>
    <sheet name="ETHH27" sheetId="36" r:id="rId36"/>
    <sheet name="ETHJ27" sheetId="37" r:id="rId37"/>
    <sheet name="ETHK27" sheetId="38" r:id="rId38"/>
    <sheet name="ETHZ27" sheetId="39" r:id="rId39"/>
    <sheet name="ETHF28" sheetId="40" r:id="rId40"/>
    <sheet name="BGIK27" sheetId="41" r:id="rId41"/>
    <sheet name="BGIM27" sheetId="42" r:id="rId42"/>
    <sheet name="BGIV27" sheetId="43" r:id="rId43"/>
    <sheet name="CCMH26" sheetId="44" state="hidden" r:id="rId44"/>
    <sheet name="CCMK26" sheetId="45" state="hidden" r:id="rId45"/>
    <sheet name="CCMN26" sheetId="46" r:id="rId46"/>
    <sheet name="CCMU26" sheetId="47" r:id="rId47"/>
    <sheet name="CCMX26" sheetId="48" r:id="rId48"/>
    <sheet name="CCMF27" sheetId="49" r:id="rId49"/>
    <sheet name="CCMH27" sheetId="50" r:id="rId50"/>
    <sheet name="CCMK27" sheetId="51" r:id="rId51"/>
    <sheet name="CCMN27" sheetId="52" r:id="rId52"/>
    <sheet name="CCMU27" sheetId="53" r:id="rId53"/>
    <sheet name="CCMX27" sheetId="54" r:id="rId54"/>
    <sheet name="SJCH26" sheetId="55" state="hidden" r:id="rId55"/>
    <sheet name="SJCK26" sheetId="56" state="hidden" r:id="rId56"/>
    <sheet name="SJCN26" sheetId="57" r:id="rId57"/>
    <sheet name="SJCQ26" sheetId="58" r:id="rId58"/>
    <sheet name="SJCU26" sheetId="59" r:id="rId59"/>
    <sheet name="SJCX26" sheetId="60" r:id="rId60"/>
    <sheet name="SJCF27" sheetId="61" r:id="rId61"/>
    <sheet name="SJCH27" sheetId="62" r:id="rId62"/>
    <sheet name="SJCK27" sheetId="63" r:id="rId63"/>
    <sheet name="SJCN27" sheetId="64" r:id="rId64"/>
    <sheet name="SJCQ27" sheetId="65" r:id="rId65"/>
    <sheet name="DOLN26" sheetId="66" r:id="rId66"/>
    <sheet name="DOLQ26" sheetId="67" r:id="rId67"/>
    <sheet name="DOLU26" sheetId="68" r:id="rId68"/>
    <sheet name="DOLV26" sheetId="69" r:id="rId69"/>
    <sheet name="DOLX26" sheetId="70" r:id="rId70"/>
    <sheet name="DOLZ26" sheetId="71" r:id="rId71"/>
    <sheet name="DOLF27" sheetId="72" r:id="rId72"/>
    <sheet name="DOLG27" sheetId="73" r:id="rId73"/>
    <sheet name="DOLH27" sheetId="74" r:id="rId74"/>
    <sheet name="DOLJ27" sheetId="75" r:id="rId75"/>
    <sheet name="DOLK27" sheetId="76" r:id="rId76"/>
    <sheet name="DOLM27" sheetId="77" r:id="rId77"/>
    <sheet name="DOLN27" sheetId="78" r:id="rId78"/>
    <sheet name="DOLQ27" sheetId="79" r:id="rId79"/>
    <sheet name="DOLV27" sheetId="80" r:id="rId80"/>
    <sheet name="DOLF28" sheetId="81" r:id="rId81"/>
    <sheet name="DOLJ28" sheetId="82" r:id="rId82"/>
    <sheet name="DOLN28" sheetId="83" r:id="rId83"/>
    <sheet name="DOLV28" sheetId="84" r:id="rId84"/>
    <sheet name="DOLF29" sheetId="85" r:id="rId85"/>
    <sheet name="DOLJ29" sheetId="86" r:id="rId86"/>
    <sheet name="DOLN29" sheetId="87" r:id="rId87"/>
    <sheet name="DOLV29" sheetId="88" r:id="rId88"/>
    <sheet name="DOLF30" sheetId="89" r:id="rId89"/>
    <sheet name="DOLN30" sheetId="90" r:id="rId90"/>
    <sheet name="DOLF31" sheetId="91" r:id="rId91"/>
    <sheet name="IGP-M Referência" sheetId="92" r:id="rId92"/>
    <sheet name="REPOSIÇÃO SCOT" sheetId="93" r:id="rId93"/>
    <sheet name="DI1Q26" sheetId="94" r:id="rId94"/>
    <sheet name="DI1U26" sheetId="95" r:id="rId95"/>
    <sheet name="DI1V26" sheetId="96" r:id="rId96"/>
    <sheet name="DI1X26" sheetId="97" r:id="rId97"/>
    <sheet name="DI1Z26" sheetId="98" r:id="rId98"/>
    <sheet name="DI1F27" sheetId="99" r:id="rId99"/>
    <sheet name="DI1G27" sheetId="100" r:id="rId100"/>
    <sheet name="DI1H27" sheetId="101" r:id="rId101"/>
    <sheet name="DI1J27" sheetId="102" r:id="rId102"/>
    <sheet name="DI1K27" sheetId="103" r:id="rId103"/>
    <sheet name="DI1M27" sheetId="104" r:id="rId104"/>
    <sheet name="DI1N27" sheetId="105" r:id="rId105"/>
    <sheet name="DI1Q27" sheetId="106" r:id="rId106"/>
    <sheet name="DI1V27" sheetId="107" r:id="rId107"/>
    <sheet name="DI1X27" sheetId="108" r:id="rId108"/>
    <sheet name="DI1Z27" sheetId="109" r:id="rId109"/>
    <sheet name="DI1F28" sheetId="110" r:id="rId110"/>
    <sheet name="DI1J28" sheetId="111" r:id="rId111"/>
    <sheet name="DI1N28" sheetId="112" r:id="rId112"/>
    <sheet name="DI1V28" sheetId="113" r:id="rId113"/>
    <sheet name="DI1X28" sheetId="114" r:id="rId114"/>
    <sheet name="DI1Z28" sheetId="115" r:id="rId115"/>
    <sheet name="DI1F29" sheetId="116" r:id="rId116"/>
    <sheet name="DI1J29" sheetId="117" r:id="rId117"/>
    <sheet name="DI1N29" sheetId="118" r:id="rId118"/>
    <sheet name="DI1V29" sheetId="119" r:id="rId119"/>
    <sheet name="DI1X29" sheetId="120" r:id="rId120"/>
    <sheet name="DI1Z29" sheetId="121" r:id="rId121"/>
    <sheet name="DI1F30" sheetId="122" r:id="rId122"/>
    <sheet name="DI1J30" sheetId="123" r:id="rId123"/>
    <sheet name="DI1N30" sheetId="124" r:id="rId124"/>
    <sheet name="DI1V30" sheetId="125" r:id="rId125"/>
    <sheet name="DI1F31" sheetId="126" r:id="rId126"/>
    <sheet name="DI1J31" sheetId="127" r:id="rId127"/>
    <sheet name="DI1N31" sheetId="128" r:id="rId128"/>
    <sheet name="DI1V31" sheetId="129" r:id="rId129"/>
    <sheet name="DI1F32" sheetId="130" r:id="rId130"/>
    <sheet name="DI1F33" sheetId="131" r:id="rId131"/>
    <sheet name="DI1F34" sheetId="132" r:id="rId132"/>
    <sheet name="DI1F35" sheetId="133" r:id="rId133"/>
    <sheet name="DI1F36" sheetId="134" r:id="rId134"/>
    <sheet name="DI1F37" sheetId="135" r:id="rId135"/>
    <sheet name="DI1F38" sheetId="136" r:id="rId136"/>
    <sheet name="DI1F39" sheetId="137" r:id="rId137"/>
    <sheet name="DI1F40" sheetId="138" r:id="rId138"/>
    <sheet name="DI1F41" sheetId="139" r:id="rId139"/>
  </sheets>
  <externalReferences>
    <externalReference r:id="rId14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39" l="1"/>
  <c r="B5" i="139" s="1"/>
  <c r="B6" i="139" s="1"/>
  <c r="B7" i="139" s="1"/>
  <c r="B8" i="139" s="1"/>
  <c r="B9" i="139" s="1"/>
  <c r="B10" i="139" s="1"/>
  <c r="B11" i="139" s="1"/>
  <c r="B12" i="139" s="1"/>
  <c r="B13" i="139" s="1"/>
  <c r="B14" i="139" s="1"/>
  <c r="B15" i="139" s="1"/>
  <c r="B16" i="139" s="1"/>
  <c r="B17" i="139" s="1"/>
  <c r="B18" i="139" s="1"/>
  <c r="B19" i="139" s="1"/>
  <c r="B3" i="139"/>
  <c r="B4" i="138"/>
  <c r="B5" i="138" s="1"/>
  <c r="B6" i="138" s="1"/>
  <c r="B7" i="138" s="1"/>
  <c r="B8" i="138" s="1"/>
  <c r="B9" i="138" s="1"/>
  <c r="B10" i="138" s="1"/>
  <c r="B11" i="138" s="1"/>
  <c r="B12" i="138" s="1"/>
  <c r="B13" i="138" s="1"/>
  <c r="B14" i="138" s="1"/>
  <c r="B15" i="138" s="1"/>
  <c r="B16" i="138" s="1"/>
  <c r="B17" i="138" s="1"/>
  <c r="B18" i="138" s="1"/>
  <c r="B19" i="138" s="1"/>
  <c r="B3" i="138"/>
  <c r="B3" i="137"/>
  <c r="B4" i="137" s="1"/>
  <c r="B5" i="137" s="1"/>
  <c r="B6" i="137" s="1"/>
  <c r="B7" i="137" s="1"/>
  <c r="B8" i="137" s="1"/>
  <c r="B9" i="137" s="1"/>
  <c r="B10" i="137" s="1"/>
  <c r="B11" i="137" s="1"/>
  <c r="B12" i="137" s="1"/>
  <c r="B13" i="137" s="1"/>
  <c r="B14" i="137" s="1"/>
  <c r="B15" i="137" s="1"/>
  <c r="B16" i="137" s="1"/>
  <c r="B17" i="137" s="1"/>
  <c r="B18" i="137" s="1"/>
  <c r="B19" i="137" s="1"/>
  <c r="B3" i="136"/>
  <c r="B4" i="136" s="1"/>
  <c r="B5" i="136" s="1"/>
  <c r="B6" i="136" s="1"/>
  <c r="B7" i="136" s="1"/>
  <c r="B8" i="136" s="1"/>
  <c r="B9" i="136" s="1"/>
  <c r="B10" i="136" s="1"/>
  <c r="B11" i="136" s="1"/>
  <c r="B12" i="136" s="1"/>
  <c r="B13" i="136" s="1"/>
  <c r="B14" i="136" s="1"/>
  <c r="B15" i="136" s="1"/>
  <c r="B16" i="136" s="1"/>
  <c r="B17" i="136" s="1"/>
  <c r="B18" i="136" s="1"/>
  <c r="B19" i="136" s="1"/>
  <c r="B3" i="135"/>
  <c r="B4" i="135" s="1"/>
  <c r="B5" i="135" s="1"/>
  <c r="B6" i="135" s="1"/>
  <c r="B7" i="135" s="1"/>
  <c r="B8" i="135" s="1"/>
  <c r="B9" i="135" s="1"/>
  <c r="B10" i="135" s="1"/>
  <c r="B11" i="135" s="1"/>
  <c r="B12" i="135" s="1"/>
  <c r="B13" i="135" s="1"/>
  <c r="B14" i="135" s="1"/>
  <c r="B15" i="135" s="1"/>
  <c r="B16" i="135" s="1"/>
  <c r="B17" i="135" s="1"/>
  <c r="B18" i="135" s="1"/>
  <c r="B19" i="135" s="1"/>
  <c r="B3" i="134"/>
  <c r="B4" i="134" s="1"/>
  <c r="B5" i="134" s="1"/>
  <c r="B6" i="134" s="1"/>
  <c r="B7" i="134" s="1"/>
  <c r="B8" i="134" s="1"/>
  <c r="B9" i="134" s="1"/>
  <c r="B10" i="134" s="1"/>
  <c r="B11" i="134" s="1"/>
  <c r="B12" i="134" s="1"/>
  <c r="B13" i="134" s="1"/>
  <c r="B14" i="134" s="1"/>
  <c r="B15" i="134" s="1"/>
  <c r="B16" i="134" s="1"/>
  <c r="B17" i="134" s="1"/>
  <c r="B18" i="134" s="1"/>
  <c r="B19" i="134" s="1"/>
  <c r="B10" i="133"/>
  <c r="B11" i="133" s="1"/>
  <c r="B12" i="133" s="1"/>
  <c r="B13" i="133" s="1"/>
  <c r="B14" i="133" s="1"/>
  <c r="B15" i="133" s="1"/>
  <c r="B16" i="133" s="1"/>
  <c r="B17" i="133" s="1"/>
  <c r="B18" i="133" s="1"/>
  <c r="B19" i="133" s="1"/>
  <c r="B4" i="133"/>
  <c r="B5" i="133" s="1"/>
  <c r="B6" i="133" s="1"/>
  <c r="B7" i="133" s="1"/>
  <c r="B8" i="133" s="1"/>
  <c r="B9" i="133" s="1"/>
  <c r="B3" i="133"/>
  <c r="B3" i="132"/>
  <c r="B4" i="132" s="1"/>
  <c r="B5" i="132" s="1"/>
  <c r="B6" i="132" s="1"/>
  <c r="B7" i="132" s="1"/>
  <c r="B8" i="132" s="1"/>
  <c r="B9" i="132" s="1"/>
  <c r="B10" i="132" s="1"/>
  <c r="B11" i="132" s="1"/>
  <c r="B12" i="132" s="1"/>
  <c r="B13" i="132" s="1"/>
  <c r="B14" i="132" s="1"/>
  <c r="B15" i="132" s="1"/>
  <c r="B16" i="132" s="1"/>
  <c r="B17" i="132" s="1"/>
  <c r="B18" i="132" s="1"/>
  <c r="B19" i="132" s="1"/>
  <c r="B4" i="131"/>
  <c r="B5" i="131" s="1"/>
  <c r="B6" i="131" s="1"/>
  <c r="B7" i="131" s="1"/>
  <c r="B8" i="131" s="1"/>
  <c r="B9" i="131" s="1"/>
  <c r="B10" i="131" s="1"/>
  <c r="B11" i="131" s="1"/>
  <c r="B12" i="131" s="1"/>
  <c r="B13" i="131" s="1"/>
  <c r="B14" i="131" s="1"/>
  <c r="B15" i="131" s="1"/>
  <c r="B16" i="131" s="1"/>
  <c r="B17" i="131" s="1"/>
  <c r="B18" i="131" s="1"/>
  <c r="B19" i="131" s="1"/>
  <c r="B3" i="131"/>
  <c r="B14" i="130"/>
  <c r="B15" i="130" s="1"/>
  <c r="B16" i="130" s="1"/>
  <c r="B17" i="130" s="1"/>
  <c r="B18" i="130" s="1"/>
  <c r="B19" i="130" s="1"/>
  <c r="B13" i="130"/>
  <c r="B4" i="130"/>
  <c r="B5" i="130" s="1"/>
  <c r="B6" i="130" s="1"/>
  <c r="B7" i="130" s="1"/>
  <c r="B8" i="130" s="1"/>
  <c r="B9" i="130" s="1"/>
  <c r="B10" i="130" s="1"/>
  <c r="B11" i="130" s="1"/>
  <c r="B12" i="130" s="1"/>
  <c r="B3" i="130"/>
  <c r="B4" i="129"/>
  <c r="B5" i="129" s="1"/>
  <c r="B6" i="129" s="1"/>
  <c r="B7" i="129" s="1"/>
  <c r="B8" i="129" s="1"/>
  <c r="B9" i="129" s="1"/>
  <c r="B10" i="129" s="1"/>
  <c r="B11" i="129" s="1"/>
  <c r="B12" i="129" s="1"/>
  <c r="B13" i="129" s="1"/>
  <c r="B14" i="129" s="1"/>
  <c r="B15" i="129" s="1"/>
  <c r="B16" i="129" s="1"/>
  <c r="B17" i="129" s="1"/>
  <c r="B18" i="129" s="1"/>
  <c r="B19" i="129" s="1"/>
  <c r="B3" i="129"/>
  <c r="B14" i="128"/>
  <c r="B15" i="128" s="1"/>
  <c r="B16" i="128" s="1"/>
  <c r="B17" i="128" s="1"/>
  <c r="B18" i="128" s="1"/>
  <c r="B19" i="128" s="1"/>
  <c r="B13" i="128"/>
  <c r="B12" i="128"/>
  <c r="B11" i="128"/>
  <c r="B3" i="128"/>
  <c r="B4" i="128" s="1"/>
  <c r="B5" i="128" s="1"/>
  <c r="B6" i="128" s="1"/>
  <c r="B7" i="128" s="1"/>
  <c r="B8" i="128" s="1"/>
  <c r="B9" i="128" s="1"/>
  <c r="B10" i="128" s="1"/>
  <c r="B4" i="127"/>
  <c r="B5" i="127" s="1"/>
  <c r="B6" i="127" s="1"/>
  <c r="B7" i="127" s="1"/>
  <c r="B8" i="127" s="1"/>
  <c r="B9" i="127" s="1"/>
  <c r="B10" i="127" s="1"/>
  <c r="B11" i="127" s="1"/>
  <c r="B12" i="127" s="1"/>
  <c r="B13" i="127" s="1"/>
  <c r="B14" i="127" s="1"/>
  <c r="B15" i="127" s="1"/>
  <c r="B16" i="127" s="1"/>
  <c r="B17" i="127" s="1"/>
  <c r="B18" i="127" s="1"/>
  <c r="B19" i="127" s="1"/>
  <c r="B3" i="127"/>
  <c r="B3" i="126"/>
  <c r="B4" i="126" s="1"/>
  <c r="B5" i="126" s="1"/>
  <c r="B6" i="126" s="1"/>
  <c r="B7" i="126" s="1"/>
  <c r="B8" i="126" s="1"/>
  <c r="B9" i="126" s="1"/>
  <c r="B10" i="126" s="1"/>
  <c r="B11" i="126" s="1"/>
  <c r="B12" i="126" s="1"/>
  <c r="B13" i="126" s="1"/>
  <c r="B14" i="126" s="1"/>
  <c r="B15" i="126" s="1"/>
  <c r="B16" i="126" s="1"/>
  <c r="B17" i="126" s="1"/>
  <c r="B18" i="126" s="1"/>
  <c r="B19" i="126" s="1"/>
  <c r="B5" i="125"/>
  <c r="B6" i="125" s="1"/>
  <c r="B7" i="125" s="1"/>
  <c r="B8" i="125" s="1"/>
  <c r="B9" i="125" s="1"/>
  <c r="B10" i="125" s="1"/>
  <c r="B11" i="125" s="1"/>
  <c r="B12" i="125" s="1"/>
  <c r="B13" i="125" s="1"/>
  <c r="B14" i="125" s="1"/>
  <c r="B15" i="125" s="1"/>
  <c r="B16" i="125" s="1"/>
  <c r="B17" i="125" s="1"/>
  <c r="B18" i="125" s="1"/>
  <c r="B19" i="125" s="1"/>
  <c r="B4" i="125"/>
  <c r="B3" i="125"/>
  <c r="B3" i="124"/>
  <c r="B4" i="124" s="1"/>
  <c r="B5" i="124" s="1"/>
  <c r="B6" i="124" s="1"/>
  <c r="B7" i="124" s="1"/>
  <c r="B8" i="124" s="1"/>
  <c r="B9" i="124" s="1"/>
  <c r="B10" i="124" s="1"/>
  <c r="B11" i="124" s="1"/>
  <c r="B12" i="124" s="1"/>
  <c r="B13" i="124" s="1"/>
  <c r="B14" i="124" s="1"/>
  <c r="B15" i="124" s="1"/>
  <c r="B16" i="124" s="1"/>
  <c r="B17" i="124" s="1"/>
  <c r="B18" i="124" s="1"/>
  <c r="B19" i="124" s="1"/>
  <c r="B3" i="123"/>
  <c r="B4" i="123" s="1"/>
  <c r="B5" i="123" s="1"/>
  <c r="B6" i="123" s="1"/>
  <c r="B7" i="123" s="1"/>
  <c r="B8" i="123" s="1"/>
  <c r="B9" i="123" s="1"/>
  <c r="B10" i="123" s="1"/>
  <c r="B11" i="123" s="1"/>
  <c r="B12" i="123" s="1"/>
  <c r="B13" i="123" s="1"/>
  <c r="B14" i="123" s="1"/>
  <c r="B15" i="123" s="1"/>
  <c r="B16" i="123" s="1"/>
  <c r="B17" i="123" s="1"/>
  <c r="B18" i="123" s="1"/>
  <c r="B19" i="123" s="1"/>
  <c r="B5" i="122"/>
  <c r="B6" i="122" s="1"/>
  <c r="B7" i="122" s="1"/>
  <c r="B8" i="122" s="1"/>
  <c r="B9" i="122" s="1"/>
  <c r="B10" i="122" s="1"/>
  <c r="B11" i="122" s="1"/>
  <c r="B12" i="122" s="1"/>
  <c r="B13" i="122" s="1"/>
  <c r="B14" i="122" s="1"/>
  <c r="B15" i="122" s="1"/>
  <c r="B16" i="122" s="1"/>
  <c r="B17" i="122" s="1"/>
  <c r="B18" i="122" s="1"/>
  <c r="B19" i="122" s="1"/>
  <c r="B3" i="122"/>
  <c r="B4" i="122" s="1"/>
  <c r="B11" i="121"/>
  <c r="B12" i="121" s="1"/>
  <c r="B13" i="121" s="1"/>
  <c r="B14" i="121" s="1"/>
  <c r="B15" i="121" s="1"/>
  <c r="B16" i="121" s="1"/>
  <c r="B17" i="121" s="1"/>
  <c r="B18" i="121" s="1"/>
  <c r="B19" i="121" s="1"/>
  <c r="B10" i="121"/>
  <c r="B5" i="121"/>
  <c r="B6" i="121" s="1"/>
  <c r="B7" i="121" s="1"/>
  <c r="B8" i="121" s="1"/>
  <c r="B9" i="121" s="1"/>
  <c r="B4" i="121"/>
  <c r="B3" i="121"/>
  <c r="B3" i="120"/>
  <c r="B4" i="120" s="1"/>
  <c r="B5" i="120" s="1"/>
  <c r="B6" i="120" s="1"/>
  <c r="B7" i="120" s="1"/>
  <c r="B8" i="120" s="1"/>
  <c r="B9" i="120" s="1"/>
  <c r="B10" i="120" s="1"/>
  <c r="B11" i="120" s="1"/>
  <c r="B12" i="120" s="1"/>
  <c r="B13" i="120" s="1"/>
  <c r="B14" i="120" s="1"/>
  <c r="B15" i="120" s="1"/>
  <c r="B16" i="120" s="1"/>
  <c r="B17" i="120" s="1"/>
  <c r="B18" i="120" s="1"/>
  <c r="B19" i="120" s="1"/>
  <c r="B11" i="119"/>
  <c r="B12" i="119" s="1"/>
  <c r="B13" i="119" s="1"/>
  <c r="B14" i="119" s="1"/>
  <c r="B15" i="119" s="1"/>
  <c r="B16" i="119" s="1"/>
  <c r="B17" i="119" s="1"/>
  <c r="B18" i="119" s="1"/>
  <c r="B19" i="119" s="1"/>
  <c r="B10" i="119"/>
  <c r="B9" i="119"/>
  <c r="B8" i="119"/>
  <c r="B3" i="119"/>
  <c r="B4" i="119" s="1"/>
  <c r="B5" i="119" s="1"/>
  <c r="B6" i="119" s="1"/>
  <c r="B7" i="119" s="1"/>
  <c r="B3" i="118"/>
  <c r="B4" i="118" s="1"/>
  <c r="B5" i="118" s="1"/>
  <c r="B6" i="118" s="1"/>
  <c r="B7" i="118" s="1"/>
  <c r="B8" i="118" s="1"/>
  <c r="B9" i="118" s="1"/>
  <c r="B10" i="118" s="1"/>
  <c r="B11" i="118" s="1"/>
  <c r="B12" i="118" s="1"/>
  <c r="B13" i="118" s="1"/>
  <c r="B14" i="118" s="1"/>
  <c r="B15" i="118" s="1"/>
  <c r="B16" i="118" s="1"/>
  <c r="B17" i="118" s="1"/>
  <c r="B18" i="118" s="1"/>
  <c r="B19" i="118" s="1"/>
  <c r="B4" i="117"/>
  <c r="B5" i="117" s="1"/>
  <c r="B6" i="117" s="1"/>
  <c r="B7" i="117" s="1"/>
  <c r="B8" i="117" s="1"/>
  <c r="B9" i="117" s="1"/>
  <c r="B10" i="117" s="1"/>
  <c r="B11" i="117" s="1"/>
  <c r="B12" i="117" s="1"/>
  <c r="B13" i="117" s="1"/>
  <c r="B14" i="117" s="1"/>
  <c r="B15" i="117" s="1"/>
  <c r="B16" i="117" s="1"/>
  <c r="B17" i="117" s="1"/>
  <c r="B18" i="117" s="1"/>
  <c r="B19" i="117" s="1"/>
  <c r="B3" i="117"/>
  <c r="B6" i="116"/>
  <c r="B7" i="116" s="1"/>
  <c r="B8" i="116" s="1"/>
  <c r="B9" i="116" s="1"/>
  <c r="B10" i="116" s="1"/>
  <c r="B11" i="116" s="1"/>
  <c r="B12" i="116" s="1"/>
  <c r="B13" i="116" s="1"/>
  <c r="B14" i="116" s="1"/>
  <c r="B15" i="116" s="1"/>
  <c r="B16" i="116" s="1"/>
  <c r="B17" i="116" s="1"/>
  <c r="B18" i="116" s="1"/>
  <c r="B19" i="116" s="1"/>
  <c r="B3" i="116"/>
  <c r="B4" i="116" s="1"/>
  <c r="B5" i="116" s="1"/>
  <c r="B4" i="115"/>
  <c r="B5" i="115" s="1"/>
  <c r="B6" i="115" s="1"/>
  <c r="B7" i="115" s="1"/>
  <c r="B8" i="115" s="1"/>
  <c r="B9" i="115" s="1"/>
  <c r="B10" i="115" s="1"/>
  <c r="B11" i="115" s="1"/>
  <c r="B12" i="115" s="1"/>
  <c r="B13" i="115" s="1"/>
  <c r="B14" i="115" s="1"/>
  <c r="B15" i="115" s="1"/>
  <c r="B16" i="115" s="1"/>
  <c r="B17" i="115" s="1"/>
  <c r="B18" i="115" s="1"/>
  <c r="B19" i="115" s="1"/>
  <c r="B3" i="115"/>
  <c r="B4" i="114"/>
  <c r="B5" i="114" s="1"/>
  <c r="B6" i="114" s="1"/>
  <c r="B7" i="114" s="1"/>
  <c r="B8" i="114" s="1"/>
  <c r="B9" i="114" s="1"/>
  <c r="B10" i="114" s="1"/>
  <c r="B11" i="114" s="1"/>
  <c r="B12" i="114" s="1"/>
  <c r="B13" i="114" s="1"/>
  <c r="B14" i="114" s="1"/>
  <c r="B15" i="114" s="1"/>
  <c r="B16" i="114" s="1"/>
  <c r="B17" i="114" s="1"/>
  <c r="B18" i="114" s="1"/>
  <c r="B19" i="114" s="1"/>
  <c r="B3" i="114"/>
  <c r="B9" i="113"/>
  <c r="B10" i="113" s="1"/>
  <c r="B11" i="113" s="1"/>
  <c r="B12" i="113" s="1"/>
  <c r="B13" i="113" s="1"/>
  <c r="B14" i="113" s="1"/>
  <c r="B15" i="113" s="1"/>
  <c r="B16" i="113" s="1"/>
  <c r="B17" i="113" s="1"/>
  <c r="B18" i="113" s="1"/>
  <c r="B19" i="113" s="1"/>
  <c r="B5" i="113"/>
  <c r="B6" i="113" s="1"/>
  <c r="B7" i="113" s="1"/>
  <c r="B8" i="113" s="1"/>
  <c r="B3" i="113"/>
  <c r="B4" i="113" s="1"/>
  <c r="B8" i="112"/>
  <c r="B9" i="112" s="1"/>
  <c r="B10" i="112" s="1"/>
  <c r="B11" i="112" s="1"/>
  <c r="B12" i="112" s="1"/>
  <c r="B13" i="112" s="1"/>
  <c r="B14" i="112" s="1"/>
  <c r="B15" i="112" s="1"/>
  <c r="B16" i="112" s="1"/>
  <c r="B17" i="112" s="1"/>
  <c r="B18" i="112" s="1"/>
  <c r="B19" i="112" s="1"/>
  <c r="B5" i="112"/>
  <c r="B6" i="112" s="1"/>
  <c r="B7" i="112" s="1"/>
  <c r="B4" i="112"/>
  <c r="B3" i="112"/>
  <c r="B3" i="111"/>
  <c r="B4" i="111" s="1"/>
  <c r="B5" i="111" s="1"/>
  <c r="B6" i="111" s="1"/>
  <c r="B7" i="111" s="1"/>
  <c r="B8" i="111" s="1"/>
  <c r="B9" i="111" s="1"/>
  <c r="B10" i="111" s="1"/>
  <c r="B11" i="111" s="1"/>
  <c r="B12" i="111" s="1"/>
  <c r="B13" i="111" s="1"/>
  <c r="B14" i="111" s="1"/>
  <c r="B15" i="111" s="1"/>
  <c r="B16" i="111" s="1"/>
  <c r="B17" i="111" s="1"/>
  <c r="B18" i="111" s="1"/>
  <c r="B19" i="111" s="1"/>
  <c r="B3" i="110"/>
  <c r="B4" i="110" s="1"/>
  <c r="B5" i="110" s="1"/>
  <c r="B6" i="110" s="1"/>
  <c r="B7" i="110" s="1"/>
  <c r="B8" i="110" s="1"/>
  <c r="B9" i="110" s="1"/>
  <c r="B10" i="110" s="1"/>
  <c r="B11" i="110" s="1"/>
  <c r="B12" i="110" s="1"/>
  <c r="B13" i="110" s="1"/>
  <c r="B14" i="110" s="1"/>
  <c r="B15" i="110" s="1"/>
  <c r="B16" i="110" s="1"/>
  <c r="B17" i="110" s="1"/>
  <c r="B18" i="110" s="1"/>
  <c r="B19" i="110" s="1"/>
  <c r="B5" i="109"/>
  <c r="B6" i="109" s="1"/>
  <c r="B7" i="109" s="1"/>
  <c r="B8" i="109" s="1"/>
  <c r="B9" i="109" s="1"/>
  <c r="B10" i="109" s="1"/>
  <c r="B11" i="109" s="1"/>
  <c r="B12" i="109" s="1"/>
  <c r="B13" i="109" s="1"/>
  <c r="B14" i="109" s="1"/>
  <c r="B15" i="109" s="1"/>
  <c r="B16" i="109" s="1"/>
  <c r="B17" i="109" s="1"/>
  <c r="B18" i="109" s="1"/>
  <c r="B19" i="109" s="1"/>
  <c r="B4" i="109"/>
  <c r="B3" i="109"/>
  <c r="B4" i="108"/>
  <c r="B5" i="108" s="1"/>
  <c r="B6" i="108" s="1"/>
  <c r="B7" i="108" s="1"/>
  <c r="B8" i="108" s="1"/>
  <c r="B9" i="108" s="1"/>
  <c r="B10" i="108" s="1"/>
  <c r="B11" i="108" s="1"/>
  <c r="B12" i="108" s="1"/>
  <c r="B13" i="108" s="1"/>
  <c r="B14" i="108" s="1"/>
  <c r="B15" i="108" s="1"/>
  <c r="B16" i="108" s="1"/>
  <c r="B17" i="108" s="1"/>
  <c r="B18" i="108" s="1"/>
  <c r="B19" i="108" s="1"/>
  <c r="B3" i="108"/>
  <c r="B15" i="107"/>
  <c r="B16" i="107" s="1"/>
  <c r="B17" i="107" s="1"/>
  <c r="B18" i="107" s="1"/>
  <c r="B19" i="107" s="1"/>
  <c r="B6" i="107"/>
  <c r="B7" i="107" s="1"/>
  <c r="B8" i="107" s="1"/>
  <c r="B9" i="107" s="1"/>
  <c r="B10" i="107" s="1"/>
  <c r="B11" i="107" s="1"/>
  <c r="B12" i="107" s="1"/>
  <c r="B13" i="107" s="1"/>
  <c r="B14" i="107" s="1"/>
  <c r="B3" i="107"/>
  <c r="B4" i="107" s="1"/>
  <c r="B5" i="107" s="1"/>
  <c r="B8" i="106"/>
  <c r="B9" i="106" s="1"/>
  <c r="B10" i="106" s="1"/>
  <c r="B11" i="106" s="1"/>
  <c r="B12" i="106" s="1"/>
  <c r="B13" i="106" s="1"/>
  <c r="B14" i="106" s="1"/>
  <c r="B15" i="106" s="1"/>
  <c r="B16" i="106" s="1"/>
  <c r="B17" i="106" s="1"/>
  <c r="B18" i="106" s="1"/>
  <c r="B19" i="106" s="1"/>
  <c r="B4" i="106"/>
  <c r="B5" i="106" s="1"/>
  <c r="B6" i="106" s="1"/>
  <c r="B7" i="106" s="1"/>
  <c r="B3" i="106"/>
  <c r="B18" i="105"/>
  <c r="B19" i="105" s="1"/>
  <c r="B6" i="105"/>
  <c r="B7" i="105" s="1"/>
  <c r="B8" i="105" s="1"/>
  <c r="B9" i="105" s="1"/>
  <c r="B10" i="105" s="1"/>
  <c r="B11" i="105" s="1"/>
  <c r="B12" i="105" s="1"/>
  <c r="B13" i="105" s="1"/>
  <c r="B14" i="105" s="1"/>
  <c r="B15" i="105" s="1"/>
  <c r="B16" i="105" s="1"/>
  <c r="B17" i="105" s="1"/>
  <c r="B4" i="105"/>
  <c r="B5" i="105" s="1"/>
  <c r="B3" i="105"/>
  <c r="B14" i="104"/>
  <c r="B15" i="104" s="1"/>
  <c r="B16" i="104" s="1"/>
  <c r="B17" i="104" s="1"/>
  <c r="B18" i="104" s="1"/>
  <c r="B19" i="104" s="1"/>
  <c r="B5" i="104"/>
  <c r="B6" i="104" s="1"/>
  <c r="B7" i="104" s="1"/>
  <c r="B8" i="104" s="1"/>
  <c r="B9" i="104" s="1"/>
  <c r="B10" i="104" s="1"/>
  <c r="B11" i="104" s="1"/>
  <c r="B12" i="104" s="1"/>
  <c r="B13" i="104" s="1"/>
  <c r="B3" i="104"/>
  <c r="B4" i="104" s="1"/>
  <c r="B11" i="103"/>
  <c r="B12" i="103" s="1"/>
  <c r="B13" i="103" s="1"/>
  <c r="B14" i="103" s="1"/>
  <c r="B15" i="103" s="1"/>
  <c r="B16" i="103" s="1"/>
  <c r="B17" i="103" s="1"/>
  <c r="B18" i="103" s="1"/>
  <c r="B19" i="103" s="1"/>
  <c r="B4" i="103"/>
  <c r="B5" i="103" s="1"/>
  <c r="B6" i="103" s="1"/>
  <c r="B7" i="103" s="1"/>
  <c r="B8" i="103" s="1"/>
  <c r="B9" i="103" s="1"/>
  <c r="B10" i="103" s="1"/>
  <c r="B3" i="103"/>
  <c r="B11" i="102"/>
  <c r="B12" i="102" s="1"/>
  <c r="B13" i="102" s="1"/>
  <c r="B14" i="102" s="1"/>
  <c r="B15" i="102" s="1"/>
  <c r="B16" i="102" s="1"/>
  <c r="B17" i="102" s="1"/>
  <c r="B18" i="102" s="1"/>
  <c r="B19" i="102" s="1"/>
  <c r="B10" i="102"/>
  <c r="B9" i="102"/>
  <c r="B3" i="102"/>
  <c r="B4" i="102" s="1"/>
  <c r="B5" i="102" s="1"/>
  <c r="B6" i="102" s="1"/>
  <c r="B7" i="102" s="1"/>
  <c r="B8" i="102" s="1"/>
  <c r="B3" i="101"/>
  <c r="B4" i="101" s="1"/>
  <c r="B5" i="101" s="1"/>
  <c r="B6" i="101" s="1"/>
  <c r="B7" i="101" s="1"/>
  <c r="B8" i="101" s="1"/>
  <c r="B9" i="101" s="1"/>
  <c r="B10" i="101" s="1"/>
  <c r="B11" i="101" s="1"/>
  <c r="B12" i="101" s="1"/>
  <c r="B13" i="101" s="1"/>
  <c r="B14" i="101" s="1"/>
  <c r="B15" i="101" s="1"/>
  <c r="B16" i="101" s="1"/>
  <c r="B17" i="101" s="1"/>
  <c r="B18" i="101" s="1"/>
  <c r="B19" i="101" s="1"/>
  <c r="B3" i="100"/>
  <c r="B4" i="100" s="1"/>
  <c r="B5" i="100" s="1"/>
  <c r="B6" i="100" s="1"/>
  <c r="B7" i="100" s="1"/>
  <c r="B8" i="100" s="1"/>
  <c r="B9" i="100" s="1"/>
  <c r="B10" i="100" s="1"/>
  <c r="B11" i="100" s="1"/>
  <c r="B12" i="100" s="1"/>
  <c r="B13" i="100" s="1"/>
  <c r="B14" i="100" s="1"/>
  <c r="B15" i="100" s="1"/>
  <c r="B16" i="100" s="1"/>
  <c r="B17" i="100" s="1"/>
  <c r="B18" i="100" s="1"/>
  <c r="B19" i="100" s="1"/>
  <c r="B15" i="99"/>
  <c r="B16" i="99" s="1"/>
  <c r="B17" i="99" s="1"/>
  <c r="B18" i="99" s="1"/>
  <c r="B19" i="99" s="1"/>
  <c r="B13" i="99"/>
  <c r="B14" i="99" s="1"/>
  <c r="B9" i="99"/>
  <c r="B10" i="99" s="1"/>
  <c r="B11" i="99" s="1"/>
  <c r="B12" i="99" s="1"/>
  <c r="B7" i="99"/>
  <c r="B8" i="99" s="1"/>
  <c r="B3" i="99"/>
  <c r="B4" i="99" s="1"/>
  <c r="B5" i="99" s="1"/>
  <c r="B6" i="99" s="1"/>
  <c r="B7" i="98"/>
  <c r="B8" i="98" s="1"/>
  <c r="B9" i="98" s="1"/>
  <c r="B10" i="98" s="1"/>
  <c r="B11" i="98" s="1"/>
  <c r="B12" i="98" s="1"/>
  <c r="B13" i="98" s="1"/>
  <c r="B14" i="98" s="1"/>
  <c r="B15" i="98" s="1"/>
  <c r="B16" i="98" s="1"/>
  <c r="B17" i="98" s="1"/>
  <c r="B18" i="98" s="1"/>
  <c r="B19" i="98" s="1"/>
  <c r="B3" i="98"/>
  <c r="B4" i="98" s="1"/>
  <c r="B5" i="98" s="1"/>
  <c r="B6" i="98" s="1"/>
  <c r="B8" i="97"/>
  <c r="B9" i="97" s="1"/>
  <c r="B10" i="97" s="1"/>
  <c r="B11" i="97" s="1"/>
  <c r="B12" i="97" s="1"/>
  <c r="B13" i="97" s="1"/>
  <c r="B14" i="97" s="1"/>
  <c r="B15" i="97" s="1"/>
  <c r="B16" i="97" s="1"/>
  <c r="B17" i="97" s="1"/>
  <c r="B18" i="97" s="1"/>
  <c r="B19" i="97" s="1"/>
  <c r="B5" i="97"/>
  <c r="B6" i="97" s="1"/>
  <c r="B7" i="97" s="1"/>
  <c r="B4" i="97"/>
  <c r="B3" i="97"/>
  <c r="B3" i="96"/>
  <c r="B4" i="96" s="1"/>
  <c r="B5" i="96" s="1"/>
  <c r="B6" i="96" s="1"/>
  <c r="B7" i="96" s="1"/>
  <c r="B8" i="96" s="1"/>
  <c r="B9" i="96" s="1"/>
  <c r="B10" i="96" s="1"/>
  <c r="B11" i="96" s="1"/>
  <c r="B12" i="96" s="1"/>
  <c r="B13" i="96" s="1"/>
  <c r="B14" i="96" s="1"/>
  <c r="B15" i="96" s="1"/>
  <c r="B16" i="96" s="1"/>
  <c r="B17" i="96" s="1"/>
  <c r="B18" i="96" s="1"/>
  <c r="B19" i="96" s="1"/>
  <c r="B5" i="95"/>
  <c r="B6" i="95" s="1"/>
  <c r="B7" i="95" s="1"/>
  <c r="B8" i="95" s="1"/>
  <c r="B9" i="95" s="1"/>
  <c r="B10" i="95" s="1"/>
  <c r="B11" i="95" s="1"/>
  <c r="B12" i="95" s="1"/>
  <c r="B13" i="95" s="1"/>
  <c r="B14" i="95" s="1"/>
  <c r="B15" i="95" s="1"/>
  <c r="B16" i="95" s="1"/>
  <c r="B17" i="95" s="1"/>
  <c r="B18" i="95" s="1"/>
  <c r="B19" i="95" s="1"/>
  <c r="B3" i="95"/>
  <c r="B4" i="95" s="1"/>
  <c r="B3" i="94"/>
  <c r="B4" i="94" s="1"/>
  <c r="B5" i="94" s="1"/>
  <c r="B6" i="94" s="1"/>
  <c r="B7" i="94" s="1"/>
  <c r="B168" i="91"/>
  <c r="B159" i="91" s="1"/>
  <c r="B167" i="91"/>
  <c r="B158" i="91" s="1"/>
  <c r="B149" i="91" s="1"/>
  <c r="B140" i="91" s="1"/>
  <c r="B131" i="91" s="1"/>
  <c r="B122" i="91" s="1"/>
  <c r="B113" i="91" s="1"/>
  <c r="B104" i="91" s="1"/>
  <c r="B95" i="91" s="1"/>
  <c r="B86" i="91" s="1"/>
  <c r="B77" i="91" s="1"/>
  <c r="B68" i="91" s="1"/>
  <c r="B59" i="91" s="1"/>
  <c r="B166" i="91"/>
  <c r="B165" i="91"/>
  <c r="B156" i="91" s="1"/>
  <c r="B147" i="91" s="1"/>
  <c r="B164" i="91"/>
  <c r="B155" i="91" s="1"/>
  <c r="B163" i="91"/>
  <c r="B162" i="91"/>
  <c r="B153" i="91" s="1"/>
  <c r="B144" i="91" s="1"/>
  <c r="B135" i="91" s="1"/>
  <c r="B126" i="91" s="1"/>
  <c r="B117" i="91" s="1"/>
  <c r="B108" i="91" s="1"/>
  <c r="B99" i="91" s="1"/>
  <c r="B90" i="91" s="1"/>
  <c r="B81" i="91" s="1"/>
  <c r="B72" i="91" s="1"/>
  <c r="B63" i="91" s="1"/>
  <c r="B54" i="91" s="1"/>
  <c r="B161" i="91"/>
  <c r="B160" i="91"/>
  <c r="B157" i="91"/>
  <c r="B148" i="91" s="1"/>
  <c r="B154" i="91"/>
  <c r="B145" i="91" s="1"/>
  <c r="B136" i="91" s="1"/>
  <c r="B127" i="91" s="1"/>
  <c r="B118" i="91" s="1"/>
  <c r="B109" i="91" s="1"/>
  <c r="B100" i="91" s="1"/>
  <c r="B91" i="91" s="1"/>
  <c r="B82" i="91" s="1"/>
  <c r="B152" i="91"/>
  <c r="B143" i="91" s="1"/>
  <c r="B134" i="91" s="1"/>
  <c r="B125" i="91" s="1"/>
  <c r="B116" i="91" s="1"/>
  <c r="B107" i="91" s="1"/>
  <c r="B151" i="91"/>
  <c r="B142" i="91" s="1"/>
  <c r="B133" i="91" s="1"/>
  <c r="B124" i="91" s="1"/>
  <c r="B115" i="91" s="1"/>
  <c r="B106" i="91" s="1"/>
  <c r="B150" i="91"/>
  <c r="B141" i="91" s="1"/>
  <c r="B132" i="91" s="1"/>
  <c r="B123" i="91" s="1"/>
  <c r="B146" i="91"/>
  <c r="B137" i="91" s="1"/>
  <c r="B128" i="91" s="1"/>
  <c r="B119" i="91" s="1"/>
  <c r="B110" i="91" s="1"/>
  <c r="B101" i="91" s="1"/>
  <c r="B92" i="91" s="1"/>
  <c r="B83" i="91" s="1"/>
  <c r="B74" i="91" s="1"/>
  <c r="B65" i="91" s="1"/>
  <c r="B56" i="91" s="1"/>
  <c r="B139" i="91"/>
  <c r="B130" i="91" s="1"/>
  <c r="B121" i="91" s="1"/>
  <c r="B112" i="91" s="1"/>
  <c r="B103" i="91" s="1"/>
  <c r="B138" i="91"/>
  <c r="B129" i="91" s="1"/>
  <c r="B120" i="91"/>
  <c r="B111" i="91" s="1"/>
  <c r="B102" i="91" s="1"/>
  <c r="B114" i="91"/>
  <c r="B105" i="91" s="1"/>
  <c r="B96" i="91" s="1"/>
  <c r="B87" i="91" s="1"/>
  <c r="B78" i="91" s="1"/>
  <c r="B69" i="91" s="1"/>
  <c r="B60" i="91" s="1"/>
  <c r="B98" i="91"/>
  <c r="B89" i="91" s="1"/>
  <c r="B80" i="91" s="1"/>
  <c r="B71" i="91" s="1"/>
  <c r="B97" i="91"/>
  <c r="B88" i="91" s="1"/>
  <c r="B79" i="91" s="1"/>
  <c r="B70" i="91" s="1"/>
  <c r="B61" i="91" s="1"/>
  <c r="B94" i="91"/>
  <c r="B85" i="91" s="1"/>
  <c r="B76" i="91" s="1"/>
  <c r="B67" i="91" s="1"/>
  <c r="B58" i="91" s="1"/>
  <c r="B93" i="91"/>
  <c r="B84" i="91" s="1"/>
  <c r="B75" i="91" s="1"/>
  <c r="B66" i="91" s="1"/>
  <c r="B57" i="91" s="1"/>
  <c r="B73" i="91"/>
  <c r="B64" i="91" s="1"/>
  <c r="B55" i="91" s="1"/>
  <c r="B62" i="91"/>
  <c r="B53" i="91" s="1"/>
  <c r="B51" i="91"/>
  <c r="B52" i="91" s="1"/>
  <c r="B50" i="91"/>
  <c r="B49" i="91"/>
  <c r="B168" i="90"/>
  <c r="B167" i="90"/>
  <c r="B158" i="90" s="1"/>
  <c r="B166" i="90"/>
  <c r="B157" i="90" s="1"/>
  <c r="B165" i="90"/>
  <c r="B156" i="90" s="1"/>
  <c r="B164" i="90"/>
  <c r="B155" i="90" s="1"/>
  <c r="B146" i="90" s="1"/>
  <c r="B137" i="90" s="1"/>
  <c r="B128" i="90" s="1"/>
  <c r="B119" i="90" s="1"/>
  <c r="B110" i="90" s="1"/>
  <c r="B101" i="90" s="1"/>
  <c r="B92" i="90" s="1"/>
  <c r="B83" i="90" s="1"/>
  <c r="B74" i="90" s="1"/>
  <c r="B65" i="90" s="1"/>
  <c r="B56" i="90" s="1"/>
  <c r="B163" i="90"/>
  <c r="B154" i="90" s="1"/>
  <c r="B145" i="90" s="1"/>
  <c r="B136" i="90" s="1"/>
  <c r="B127" i="90" s="1"/>
  <c r="B118" i="90" s="1"/>
  <c r="B109" i="90" s="1"/>
  <c r="B100" i="90" s="1"/>
  <c r="B91" i="90" s="1"/>
  <c r="B82" i="90" s="1"/>
  <c r="B73" i="90" s="1"/>
  <c r="B64" i="90" s="1"/>
  <c r="B55" i="90" s="1"/>
  <c r="B162" i="90"/>
  <c r="B161" i="90"/>
  <c r="B160" i="90"/>
  <c r="B159" i="90"/>
  <c r="B150" i="90" s="1"/>
  <c r="B141" i="90" s="1"/>
  <c r="B132" i="90" s="1"/>
  <c r="B123" i="90" s="1"/>
  <c r="B114" i="90" s="1"/>
  <c r="B153" i="90"/>
  <c r="B144" i="90" s="1"/>
  <c r="B135" i="90" s="1"/>
  <c r="B126" i="90" s="1"/>
  <c r="B117" i="90" s="1"/>
  <c r="B108" i="90" s="1"/>
  <c r="B99" i="90" s="1"/>
  <c r="B90" i="90" s="1"/>
  <c r="B81" i="90" s="1"/>
  <c r="B72" i="90" s="1"/>
  <c r="B63" i="90" s="1"/>
  <c r="B54" i="90" s="1"/>
  <c r="B152" i="90"/>
  <c r="B151" i="90"/>
  <c r="B142" i="90" s="1"/>
  <c r="B133" i="90" s="1"/>
  <c r="B124" i="90" s="1"/>
  <c r="B115" i="90" s="1"/>
  <c r="B106" i="90" s="1"/>
  <c r="B97" i="90" s="1"/>
  <c r="B88" i="90" s="1"/>
  <c r="B79" i="90" s="1"/>
  <c r="B70" i="90" s="1"/>
  <c r="B61" i="90" s="1"/>
  <c r="B149" i="90"/>
  <c r="B140" i="90" s="1"/>
  <c r="B131" i="90" s="1"/>
  <c r="B122" i="90" s="1"/>
  <c r="B113" i="90" s="1"/>
  <c r="B104" i="90" s="1"/>
  <c r="B95" i="90" s="1"/>
  <c r="B86" i="90" s="1"/>
  <c r="B77" i="90" s="1"/>
  <c r="B68" i="90" s="1"/>
  <c r="B148" i="90"/>
  <c r="B147" i="90"/>
  <c r="B138" i="90" s="1"/>
  <c r="B129" i="90" s="1"/>
  <c r="B120" i="90" s="1"/>
  <c r="B143" i="90"/>
  <c r="B134" i="90" s="1"/>
  <c r="B139" i="90"/>
  <c r="B130" i="90" s="1"/>
  <c r="B125" i="90"/>
  <c r="B116" i="90" s="1"/>
  <c r="B107" i="90" s="1"/>
  <c r="B98" i="90" s="1"/>
  <c r="B89" i="90" s="1"/>
  <c r="B80" i="90" s="1"/>
  <c r="B71" i="90" s="1"/>
  <c r="B62" i="90" s="1"/>
  <c r="B53" i="90" s="1"/>
  <c r="B121" i="90"/>
  <c r="B112" i="90" s="1"/>
  <c r="B103" i="90" s="1"/>
  <c r="B94" i="90" s="1"/>
  <c r="B85" i="90" s="1"/>
  <c r="B76" i="90" s="1"/>
  <c r="B67" i="90" s="1"/>
  <c r="B58" i="90" s="1"/>
  <c r="B111" i="90"/>
  <c r="B102" i="90" s="1"/>
  <c r="B93" i="90" s="1"/>
  <c r="B84" i="90" s="1"/>
  <c r="B75" i="90" s="1"/>
  <c r="B66" i="90" s="1"/>
  <c r="B57" i="90" s="1"/>
  <c r="B105" i="90"/>
  <c r="B96" i="90" s="1"/>
  <c r="B87" i="90" s="1"/>
  <c r="B78" i="90" s="1"/>
  <c r="B69" i="90" s="1"/>
  <c r="B60" i="90" s="1"/>
  <c r="B59" i="90"/>
  <c r="B50" i="90"/>
  <c r="B51" i="90" s="1"/>
  <c r="B52" i="90" s="1"/>
  <c r="B49" i="90"/>
  <c r="B9" i="89"/>
  <c r="B10" i="89" s="1"/>
  <c r="B11" i="89" s="1"/>
  <c r="B12" i="89" s="1"/>
  <c r="B13" i="89" s="1"/>
  <c r="B14" i="89" s="1"/>
  <c r="B15" i="89" s="1"/>
  <c r="B16" i="89" s="1"/>
  <c r="B17" i="89" s="1"/>
  <c r="B18" i="89" s="1"/>
  <c r="B19" i="89" s="1"/>
  <c r="B20" i="89" s="1"/>
  <c r="B21" i="89" s="1"/>
  <c r="B22" i="89" s="1"/>
  <c r="B23" i="89" s="1"/>
  <c r="B24" i="89" s="1"/>
  <c r="B25" i="89" s="1"/>
  <c r="B26" i="89" s="1"/>
  <c r="B27" i="89" s="1"/>
  <c r="B28" i="89" s="1"/>
  <c r="B29" i="89" s="1"/>
  <c r="B30" i="89" s="1"/>
  <c r="B31" i="89" s="1"/>
  <c r="B32" i="89" s="1"/>
  <c r="B3" i="89"/>
  <c r="B4" i="89" s="1"/>
  <c r="B5" i="89" s="1"/>
  <c r="B6" i="89" s="1"/>
  <c r="B7" i="89" s="1"/>
  <c r="B8" i="89" s="1"/>
  <c r="B37" i="88"/>
  <c r="B38" i="88" s="1"/>
  <c r="B39" i="88" s="1"/>
  <c r="B40" i="88" s="1"/>
  <c r="B41" i="88" s="1"/>
  <c r="B42" i="88" s="1"/>
  <c r="B43" i="88" s="1"/>
  <c r="B44" i="88" s="1"/>
  <c r="B45" i="88" s="1"/>
  <c r="B46" i="88" s="1"/>
  <c r="B47" i="88" s="1"/>
  <c r="B48" i="88" s="1"/>
  <c r="B49" i="88" s="1"/>
  <c r="B50" i="88" s="1"/>
  <c r="B51" i="88" s="1"/>
  <c r="B52" i="88" s="1"/>
  <c r="B53" i="88" s="1"/>
  <c r="B54" i="88" s="1"/>
  <c r="B55" i="88" s="1"/>
  <c r="B56" i="88" s="1"/>
  <c r="B28" i="88"/>
  <c r="B29" i="88" s="1"/>
  <c r="B30" i="88" s="1"/>
  <c r="B31" i="88" s="1"/>
  <c r="B32" i="88" s="1"/>
  <c r="B33" i="88" s="1"/>
  <c r="B34" i="88" s="1"/>
  <c r="B35" i="88" s="1"/>
  <c r="B36" i="88" s="1"/>
  <c r="B27" i="88"/>
  <c r="B168" i="87"/>
  <c r="B167" i="87"/>
  <c r="B166" i="87"/>
  <c r="B165" i="87"/>
  <c r="B164" i="87"/>
  <c r="B163" i="87"/>
  <c r="B154" i="87" s="1"/>
  <c r="B145" i="87" s="1"/>
  <c r="B136" i="87" s="1"/>
  <c r="B127" i="87" s="1"/>
  <c r="B118" i="87" s="1"/>
  <c r="B109" i="87" s="1"/>
  <c r="B162" i="87"/>
  <c r="B153" i="87" s="1"/>
  <c r="B161" i="87"/>
  <c r="B152" i="87" s="1"/>
  <c r="B160" i="87"/>
  <c r="B159" i="87"/>
  <c r="B150" i="87" s="1"/>
  <c r="B141" i="87" s="1"/>
  <c r="B158" i="87"/>
  <c r="B149" i="87" s="1"/>
  <c r="B140" i="87" s="1"/>
  <c r="B131" i="87" s="1"/>
  <c r="B157" i="87"/>
  <c r="B148" i="87" s="1"/>
  <c r="B156" i="87"/>
  <c r="B147" i="87" s="1"/>
  <c r="B138" i="87" s="1"/>
  <c r="B129" i="87" s="1"/>
  <c r="B120" i="87" s="1"/>
  <c r="B155" i="87"/>
  <c r="B151" i="87"/>
  <c r="B142" i="87" s="1"/>
  <c r="B133" i="87" s="1"/>
  <c r="B124" i="87" s="1"/>
  <c r="B115" i="87" s="1"/>
  <c r="B106" i="87" s="1"/>
  <c r="B97" i="87" s="1"/>
  <c r="B88" i="87" s="1"/>
  <c r="B79" i="87" s="1"/>
  <c r="B70" i="87" s="1"/>
  <c r="B61" i="87" s="1"/>
  <c r="B146" i="87"/>
  <c r="B137" i="87" s="1"/>
  <c r="B128" i="87" s="1"/>
  <c r="B119" i="87" s="1"/>
  <c r="B110" i="87" s="1"/>
  <c r="B101" i="87" s="1"/>
  <c r="B92" i="87" s="1"/>
  <c r="B83" i="87" s="1"/>
  <c r="B144" i="87"/>
  <c r="B135" i="87" s="1"/>
  <c r="B143" i="87"/>
  <c r="B134" i="87" s="1"/>
  <c r="B139" i="87"/>
  <c r="B130" i="87" s="1"/>
  <c r="B132" i="87"/>
  <c r="B123" i="87" s="1"/>
  <c r="B114" i="87" s="1"/>
  <c r="B105" i="87" s="1"/>
  <c r="B96" i="87" s="1"/>
  <c r="B87" i="87" s="1"/>
  <c r="B78" i="87" s="1"/>
  <c r="B69" i="87" s="1"/>
  <c r="B60" i="87" s="1"/>
  <c r="B126" i="87"/>
  <c r="B117" i="87" s="1"/>
  <c r="B108" i="87" s="1"/>
  <c r="B99" i="87" s="1"/>
  <c r="B90" i="87" s="1"/>
  <c r="B81" i="87" s="1"/>
  <c r="B72" i="87" s="1"/>
  <c r="B63" i="87" s="1"/>
  <c r="B54" i="87" s="1"/>
  <c r="B125" i="87"/>
  <c r="B116" i="87" s="1"/>
  <c r="B107" i="87" s="1"/>
  <c r="B98" i="87" s="1"/>
  <c r="B89" i="87" s="1"/>
  <c r="B80" i="87" s="1"/>
  <c r="B71" i="87" s="1"/>
  <c r="B62" i="87" s="1"/>
  <c r="B53" i="87" s="1"/>
  <c r="B122" i="87"/>
  <c r="B113" i="87" s="1"/>
  <c r="B104" i="87" s="1"/>
  <c r="B95" i="87" s="1"/>
  <c r="B86" i="87" s="1"/>
  <c r="B77" i="87" s="1"/>
  <c r="B68" i="87" s="1"/>
  <c r="B121" i="87"/>
  <c r="B112" i="87" s="1"/>
  <c r="B103" i="87" s="1"/>
  <c r="B94" i="87" s="1"/>
  <c r="B85" i="87" s="1"/>
  <c r="B76" i="87" s="1"/>
  <c r="B67" i="87" s="1"/>
  <c r="B58" i="87" s="1"/>
  <c r="B111" i="87"/>
  <c r="B102" i="87" s="1"/>
  <c r="B93" i="87" s="1"/>
  <c r="B84" i="87" s="1"/>
  <c r="B75" i="87" s="1"/>
  <c r="B66" i="87" s="1"/>
  <c r="B57" i="87" s="1"/>
  <c r="B100" i="87"/>
  <c r="B91" i="87" s="1"/>
  <c r="B82" i="87" s="1"/>
  <c r="B73" i="87" s="1"/>
  <c r="B64" i="87" s="1"/>
  <c r="B55" i="87" s="1"/>
  <c r="B74" i="87"/>
  <c r="B65" i="87" s="1"/>
  <c r="B56" i="87" s="1"/>
  <c r="B59" i="87"/>
  <c r="B52" i="87"/>
  <c r="B49" i="87"/>
  <c r="B50" i="87" s="1"/>
  <c r="B51" i="87" s="1"/>
  <c r="B168" i="86"/>
  <c r="B159" i="86" s="1"/>
  <c r="B150" i="86" s="1"/>
  <c r="B141" i="86" s="1"/>
  <c r="B132" i="86" s="1"/>
  <c r="B123" i="86" s="1"/>
  <c r="B114" i="86" s="1"/>
  <c r="B105" i="86" s="1"/>
  <c r="B96" i="86" s="1"/>
  <c r="B87" i="86" s="1"/>
  <c r="B78" i="86" s="1"/>
  <c r="B69" i="86" s="1"/>
  <c r="B60" i="86" s="1"/>
  <c r="B167" i="86"/>
  <c r="B158" i="86" s="1"/>
  <c r="B149" i="86" s="1"/>
  <c r="B166" i="86"/>
  <c r="B157" i="86" s="1"/>
  <c r="B148" i="86" s="1"/>
  <c r="B165" i="86"/>
  <c r="B156" i="86" s="1"/>
  <c r="B147" i="86" s="1"/>
  <c r="B138" i="86" s="1"/>
  <c r="B129" i="86" s="1"/>
  <c r="B120" i="86" s="1"/>
  <c r="B111" i="86" s="1"/>
  <c r="B102" i="86" s="1"/>
  <c r="B93" i="86" s="1"/>
  <c r="B84" i="86" s="1"/>
  <c r="B75" i="86" s="1"/>
  <c r="B66" i="86" s="1"/>
  <c r="B57" i="86" s="1"/>
  <c r="B164" i="86"/>
  <c r="B163" i="86"/>
  <c r="B162" i="86"/>
  <c r="B161" i="86"/>
  <c r="B160" i="86"/>
  <c r="B155" i="86"/>
  <c r="B154" i="86"/>
  <c r="B145" i="86" s="1"/>
  <c r="B136" i="86" s="1"/>
  <c r="B127" i="86" s="1"/>
  <c r="B153" i="86"/>
  <c r="B144" i="86" s="1"/>
  <c r="B135" i="86" s="1"/>
  <c r="B126" i="86" s="1"/>
  <c r="B117" i="86" s="1"/>
  <c r="B108" i="86" s="1"/>
  <c r="B99" i="86" s="1"/>
  <c r="B90" i="86" s="1"/>
  <c r="B81" i="86" s="1"/>
  <c r="B72" i="86" s="1"/>
  <c r="B63" i="86" s="1"/>
  <c r="B54" i="86" s="1"/>
  <c r="B152" i="86"/>
  <c r="B143" i="86" s="1"/>
  <c r="B134" i="86" s="1"/>
  <c r="B125" i="86" s="1"/>
  <c r="B116" i="86" s="1"/>
  <c r="B151" i="86"/>
  <c r="B142" i="86" s="1"/>
  <c r="B133" i="86" s="1"/>
  <c r="B124" i="86" s="1"/>
  <c r="B146" i="86"/>
  <c r="B137" i="86" s="1"/>
  <c r="B128" i="86" s="1"/>
  <c r="B119" i="86" s="1"/>
  <c r="B110" i="86" s="1"/>
  <c r="B101" i="86" s="1"/>
  <c r="B92" i="86" s="1"/>
  <c r="B83" i="86" s="1"/>
  <c r="B74" i="86" s="1"/>
  <c r="B65" i="86" s="1"/>
  <c r="B56" i="86" s="1"/>
  <c r="B140" i="86"/>
  <c r="B131" i="86" s="1"/>
  <c r="B139" i="86"/>
  <c r="B130" i="86" s="1"/>
  <c r="B121" i="86" s="1"/>
  <c r="B112" i="86" s="1"/>
  <c r="B103" i="86" s="1"/>
  <c r="B94" i="86" s="1"/>
  <c r="B85" i="86" s="1"/>
  <c r="B76" i="86" s="1"/>
  <c r="B67" i="86" s="1"/>
  <c r="B58" i="86" s="1"/>
  <c r="B122" i="86"/>
  <c r="B113" i="86" s="1"/>
  <c r="B104" i="86" s="1"/>
  <c r="B118" i="86"/>
  <c r="B109" i="86" s="1"/>
  <c r="B100" i="86" s="1"/>
  <c r="B91" i="86" s="1"/>
  <c r="B82" i="86" s="1"/>
  <c r="B73" i="86" s="1"/>
  <c r="B64" i="86" s="1"/>
  <c r="B55" i="86" s="1"/>
  <c r="B115" i="86"/>
  <c r="B106" i="86" s="1"/>
  <c r="B97" i="86" s="1"/>
  <c r="B88" i="86" s="1"/>
  <c r="B79" i="86" s="1"/>
  <c r="B70" i="86" s="1"/>
  <c r="B61" i="86" s="1"/>
  <c r="B107" i="86"/>
  <c r="B98" i="86" s="1"/>
  <c r="B89" i="86" s="1"/>
  <c r="B80" i="86" s="1"/>
  <c r="B71" i="86" s="1"/>
  <c r="B62" i="86" s="1"/>
  <c r="B53" i="86" s="1"/>
  <c r="B95" i="86"/>
  <c r="B86" i="86" s="1"/>
  <c r="B77" i="86" s="1"/>
  <c r="B68" i="86" s="1"/>
  <c r="B59" i="86" s="1"/>
  <c r="B52" i="86"/>
  <c r="B49" i="86"/>
  <c r="B50" i="86" s="1"/>
  <c r="B51" i="86" s="1"/>
  <c r="B168" i="85"/>
  <c r="B159" i="85" s="1"/>
  <c r="B167" i="85"/>
  <c r="B158" i="85" s="1"/>
  <c r="B166" i="85"/>
  <c r="B165" i="85"/>
  <c r="B164" i="85"/>
  <c r="B155" i="85" s="1"/>
  <c r="B163" i="85"/>
  <c r="B154" i="85" s="1"/>
  <c r="B162" i="85"/>
  <c r="B153" i="85" s="1"/>
  <c r="B144" i="85" s="1"/>
  <c r="B135" i="85" s="1"/>
  <c r="B126" i="85" s="1"/>
  <c r="B117" i="85" s="1"/>
  <c r="B108" i="85" s="1"/>
  <c r="B99" i="85" s="1"/>
  <c r="B90" i="85" s="1"/>
  <c r="B81" i="85" s="1"/>
  <c r="B72" i="85" s="1"/>
  <c r="B63" i="85" s="1"/>
  <c r="B54" i="85" s="1"/>
  <c r="B161" i="85"/>
  <c r="B160" i="85"/>
  <c r="B157" i="85"/>
  <c r="B156" i="85"/>
  <c r="B147" i="85" s="1"/>
  <c r="B152" i="85"/>
  <c r="B143" i="85" s="1"/>
  <c r="B134" i="85" s="1"/>
  <c r="B151" i="85"/>
  <c r="B142" i="85" s="1"/>
  <c r="B133" i="85" s="1"/>
  <c r="B124" i="85" s="1"/>
  <c r="B115" i="85" s="1"/>
  <c r="B106" i="85" s="1"/>
  <c r="B97" i="85" s="1"/>
  <c r="B88" i="85" s="1"/>
  <c r="B79" i="85" s="1"/>
  <c r="B70" i="85" s="1"/>
  <c r="B61" i="85" s="1"/>
  <c r="B150" i="85"/>
  <c r="B141" i="85" s="1"/>
  <c r="B149" i="85"/>
  <c r="B140" i="85" s="1"/>
  <c r="B148" i="85"/>
  <c r="B139" i="85" s="1"/>
  <c r="B130" i="85" s="1"/>
  <c r="B121" i="85" s="1"/>
  <c r="B112" i="85" s="1"/>
  <c r="B146" i="85"/>
  <c r="B137" i="85" s="1"/>
  <c r="B128" i="85" s="1"/>
  <c r="B119" i="85" s="1"/>
  <c r="B110" i="85" s="1"/>
  <c r="B101" i="85" s="1"/>
  <c r="B92" i="85" s="1"/>
  <c r="B83" i="85" s="1"/>
  <c r="B74" i="85" s="1"/>
  <c r="B65" i="85" s="1"/>
  <c r="B56" i="85" s="1"/>
  <c r="B145" i="85"/>
  <c r="B136" i="85" s="1"/>
  <c r="B127" i="85" s="1"/>
  <c r="B118" i="85" s="1"/>
  <c r="B109" i="85" s="1"/>
  <c r="B100" i="85" s="1"/>
  <c r="B91" i="85" s="1"/>
  <c r="B82" i="85" s="1"/>
  <c r="B73" i="85" s="1"/>
  <c r="B64" i="85" s="1"/>
  <c r="B55" i="85" s="1"/>
  <c r="B138" i="85"/>
  <c r="B129" i="85" s="1"/>
  <c r="B120" i="85" s="1"/>
  <c r="B111" i="85" s="1"/>
  <c r="B102" i="85" s="1"/>
  <c r="B93" i="85" s="1"/>
  <c r="B84" i="85" s="1"/>
  <c r="B75" i="85" s="1"/>
  <c r="B66" i="85" s="1"/>
  <c r="B57" i="85" s="1"/>
  <c r="B132" i="85"/>
  <c r="B123" i="85" s="1"/>
  <c r="B114" i="85" s="1"/>
  <c r="B131" i="85"/>
  <c r="B122" i="85" s="1"/>
  <c r="B113" i="85" s="1"/>
  <c r="B104" i="85" s="1"/>
  <c r="B125" i="85"/>
  <c r="B116" i="85" s="1"/>
  <c r="B107" i="85" s="1"/>
  <c r="B98" i="85" s="1"/>
  <c r="B89" i="85" s="1"/>
  <c r="B80" i="85" s="1"/>
  <c r="B71" i="85" s="1"/>
  <c r="B62" i="85" s="1"/>
  <c r="B53" i="85" s="1"/>
  <c r="B105" i="85"/>
  <c r="B96" i="85" s="1"/>
  <c r="B87" i="85" s="1"/>
  <c r="B78" i="85" s="1"/>
  <c r="B69" i="85" s="1"/>
  <c r="B60" i="85" s="1"/>
  <c r="B103" i="85"/>
  <c r="B94" i="85" s="1"/>
  <c r="B85" i="85" s="1"/>
  <c r="B76" i="85" s="1"/>
  <c r="B95" i="85"/>
  <c r="B86" i="85" s="1"/>
  <c r="B77" i="85" s="1"/>
  <c r="B68" i="85" s="1"/>
  <c r="B59" i="85" s="1"/>
  <c r="B67" i="85"/>
  <c r="B58" i="85" s="1"/>
  <c r="B50" i="85"/>
  <c r="B51" i="85" s="1"/>
  <c r="B52" i="85" s="1"/>
  <c r="B49" i="85"/>
  <c r="B168" i="84"/>
  <c r="B167" i="84"/>
  <c r="B166" i="84"/>
  <c r="B165" i="84"/>
  <c r="B164" i="84"/>
  <c r="B163" i="84"/>
  <c r="B154" i="84" s="1"/>
  <c r="B145" i="84" s="1"/>
  <c r="B136" i="84" s="1"/>
  <c r="B127" i="84" s="1"/>
  <c r="B118" i="84" s="1"/>
  <c r="B109" i="84" s="1"/>
  <c r="B162" i="84"/>
  <c r="B153" i="84" s="1"/>
  <c r="B144" i="84" s="1"/>
  <c r="B161" i="84"/>
  <c r="B152" i="84" s="1"/>
  <c r="B160" i="84"/>
  <c r="B159" i="84"/>
  <c r="B150" i="84" s="1"/>
  <c r="B141" i="84" s="1"/>
  <c r="B132" i="84" s="1"/>
  <c r="B158" i="84"/>
  <c r="B149" i="84" s="1"/>
  <c r="B140" i="84" s="1"/>
  <c r="B131" i="84" s="1"/>
  <c r="B122" i="84" s="1"/>
  <c r="B113" i="84" s="1"/>
  <c r="B104" i="84" s="1"/>
  <c r="B95" i="84" s="1"/>
  <c r="B86" i="84" s="1"/>
  <c r="B77" i="84" s="1"/>
  <c r="B68" i="84" s="1"/>
  <c r="B59" i="84" s="1"/>
  <c r="B157" i="84"/>
  <c r="B156" i="84"/>
  <c r="B155" i="84"/>
  <c r="B146" i="84" s="1"/>
  <c r="B151" i="84"/>
  <c r="B148" i="84"/>
  <c r="B139" i="84" s="1"/>
  <c r="B130" i="84" s="1"/>
  <c r="B121" i="84" s="1"/>
  <c r="B112" i="84" s="1"/>
  <c r="B103" i="84" s="1"/>
  <c r="B94" i="84" s="1"/>
  <c r="B85" i="84" s="1"/>
  <c r="B76" i="84" s="1"/>
  <c r="B67" i="84" s="1"/>
  <c r="B58" i="84" s="1"/>
  <c r="B147" i="84"/>
  <c r="B138" i="84" s="1"/>
  <c r="B129" i="84" s="1"/>
  <c r="B120" i="84" s="1"/>
  <c r="B111" i="84" s="1"/>
  <c r="B102" i="84" s="1"/>
  <c r="B93" i="84" s="1"/>
  <c r="B84" i="84" s="1"/>
  <c r="B75" i="84" s="1"/>
  <c r="B66" i="84" s="1"/>
  <c r="B57" i="84" s="1"/>
  <c r="B143" i="84"/>
  <c r="B134" i="84" s="1"/>
  <c r="B142" i="84"/>
  <c r="B133" i="84" s="1"/>
  <c r="B124" i="84" s="1"/>
  <c r="B115" i="84" s="1"/>
  <c r="B106" i="84" s="1"/>
  <c r="B137" i="84"/>
  <c r="B128" i="84" s="1"/>
  <c r="B135" i="84"/>
  <c r="B126" i="84" s="1"/>
  <c r="B117" i="84" s="1"/>
  <c r="B108" i="84" s="1"/>
  <c r="B99" i="84" s="1"/>
  <c r="B90" i="84" s="1"/>
  <c r="B81" i="84" s="1"/>
  <c r="B72" i="84" s="1"/>
  <c r="B63" i="84" s="1"/>
  <c r="B54" i="84" s="1"/>
  <c r="B125" i="84"/>
  <c r="B116" i="84" s="1"/>
  <c r="B123" i="84"/>
  <c r="B114" i="84" s="1"/>
  <c r="B105" i="84" s="1"/>
  <c r="B96" i="84" s="1"/>
  <c r="B87" i="84" s="1"/>
  <c r="B78" i="84" s="1"/>
  <c r="B69" i="84" s="1"/>
  <c r="B60" i="84" s="1"/>
  <c r="B119" i="84"/>
  <c r="B110" i="84" s="1"/>
  <c r="B101" i="84" s="1"/>
  <c r="B92" i="84" s="1"/>
  <c r="B83" i="84" s="1"/>
  <c r="B74" i="84" s="1"/>
  <c r="B65" i="84" s="1"/>
  <c r="B107" i="84"/>
  <c r="B98" i="84" s="1"/>
  <c r="B89" i="84" s="1"/>
  <c r="B80" i="84" s="1"/>
  <c r="B71" i="84" s="1"/>
  <c r="B62" i="84" s="1"/>
  <c r="B53" i="84" s="1"/>
  <c r="B100" i="84"/>
  <c r="B91" i="84" s="1"/>
  <c r="B82" i="84" s="1"/>
  <c r="B73" i="84" s="1"/>
  <c r="B64" i="84" s="1"/>
  <c r="B55" i="84" s="1"/>
  <c r="B97" i="84"/>
  <c r="B88" i="84" s="1"/>
  <c r="B79" i="84" s="1"/>
  <c r="B70" i="84" s="1"/>
  <c r="B61" i="84" s="1"/>
  <c r="B56" i="84"/>
  <c r="B51" i="84"/>
  <c r="B52" i="84" s="1"/>
  <c r="B50" i="84"/>
  <c r="B49" i="84"/>
  <c r="B168" i="83"/>
  <c r="B167" i="83"/>
  <c r="B158" i="83" s="1"/>
  <c r="B149" i="83" s="1"/>
  <c r="B166" i="83"/>
  <c r="B157" i="83" s="1"/>
  <c r="B165" i="83"/>
  <c r="B164" i="83"/>
  <c r="B155" i="83" s="1"/>
  <c r="B163" i="83"/>
  <c r="B154" i="83" s="1"/>
  <c r="B145" i="83" s="1"/>
  <c r="B136" i="83" s="1"/>
  <c r="B127" i="83" s="1"/>
  <c r="B118" i="83" s="1"/>
  <c r="B109" i="83" s="1"/>
  <c r="B100" i="83" s="1"/>
  <c r="B91" i="83" s="1"/>
  <c r="B82" i="83" s="1"/>
  <c r="B73" i="83" s="1"/>
  <c r="B64" i="83" s="1"/>
  <c r="B55" i="83" s="1"/>
  <c r="B162" i="83"/>
  <c r="B161" i="83"/>
  <c r="B160" i="83"/>
  <c r="B159" i="83"/>
  <c r="B156" i="83"/>
  <c r="B147" i="83" s="1"/>
  <c r="B138" i="83" s="1"/>
  <c r="B129" i="83" s="1"/>
  <c r="B120" i="83" s="1"/>
  <c r="B111" i="83" s="1"/>
  <c r="B102" i="83" s="1"/>
  <c r="B93" i="83" s="1"/>
  <c r="B84" i="83" s="1"/>
  <c r="B75" i="83" s="1"/>
  <c r="B66" i="83" s="1"/>
  <c r="B153" i="83"/>
  <c r="B144" i="83" s="1"/>
  <c r="B135" i="83" s="1"/>
  <c r="B126" i="83" s="1"/>
  <c r="B152" i="83"/>
  <c r="B143" i="83" s="1"/>
  <c r="B134" i="83" s="1"/>
  <c r="B125" i="83" s="1"/>
  <c r="B116" i="83" s="1"/>
  <c r="B107" i="83" s="1"/>
  <c r="B98" i="83" s="1"/>
  <c r="B89" i="83" s="1"/>
  <c r="B80" i="83" s="1"/>
  <c r="B71" i="83" s="1"/>
  <c r="B62" i="83" s="1"/>
  <c r="B53" i="83" s="1"/>
  <c r="B151" i="83"/>
  <c r="B142" i="83" s="1"/>
  <c r="B150" i="83"/>
  <c r="B141" i="83" s="1"/>
  <c r="B148" i="83"/>
  <c r="B139" i="83" s="1"/>
  <c r="B146" i="83"/>
  <c r="B137" i="83" s="1"/>
  <c r="B128" i="83" s="1"/>
  <c r="B119" i="83" s="1"/>
  <c r="B110" i="83" s="1"/>
  <c r="B101" i="83" s="1"/>
  <c r="B92" i="83" s="1"/>
  <c r="B83" i="83" s="1"/>
  <c r="B74" i="83" s="1"/>
  <c r="B140" i="83"/>
  <c r="B131" i="83" s="1"/>
  <c r="B122" i="83" s="1"/>
  <c r="B113" i="83" s="1"/>
  <c r="B104" i="83" s="1"/>
  <c r="B95" i="83" s="1"/>
  <c r="B86" i="83" s="1"/>
  <c r="B77" i="83" s="1"/>
  <c r="B68" i="83" s="1"/>
  <c r="B59" i="83" s="1"/>
  <c r="B133" i="83"/>
  <c r="B124" i="83" s="1"/>
  <c r="B132" i="83"/>
  <c r="B123" i="83" s="1"/>
  <c r="B114" i="83" s="1"/>
  <c r="B105" i="83" s="1"/>
  <c r="B96" i="83" s="1"/>
  <c r="B87" i="83" s="1"/>
  <c r="B78" i="83" s="1"/>
  <c r="B69" i="83" s="1"/>
  <c r="B60" i="83" s="1"/>
  <c r="B130" i="83"/>
  <c r="B121" i="83" s="1"/>
  <c r="B112" i="83" s="1"/>
  <c r="B103" i="83" s="1"/>
  <c r="B94" i="83" s="1"/>
  <c r="B85" i="83" s="1"/>
  <c r="B76" i="83" s="1"/>
  <c r="B67" i="83" s="1"/>
  <c r="B58" i="83" s="1"/>
  <c r="B117" i="83"/>
  <c r="B108" i="83" s="1"/>
  <c r="B99" i="83" s="1"/>
  <c r="B90" i="83" s="1"/>
  <c r="B81" i="83" s="1"/>
  <c r="B115" i="83"/>
  <c r="B106" i="83"/>
  <c r="B97" i="83" s="1"/>
  <c r="B88" i="83" s="1"/>
  <c r="B79" i="83" s="1"/>
  <c r="B70" i="83" s="1"/>
  <c r="B61" i="83" s="1"/>
  <c r="B72" i="83"/>
  <c r="B63" i="83" s="1"/>
  <c r="B54" i="83" s="1"/>
  <c r="B65" i="83"/>
  <c r="B57" i="83"/>
  <c r="B56" i="83"/>
  <c r="B50" i="83"/>
  <c r="B51" i="83" s="1"/>
  <c r="B52" i="83" s="1"/>
  <c r="B49" i="83"/>
  <c r="B168" i="82"/>
  <c r="B159" i="82" s="1"/>
  <c r="B167" i="82"/>
  <c r="B166" i="82"/>
  <c r="B165" i="82"/>
  <c r="B164" i="82"/>
  <c r="B155" i="82" s="1"/>
  <c r="B146" i="82" s="1"/>
  <c r="B163" i="82"/>
  <c r="B154" i="82" s="1"/>
  <c r="B145" i="82" s="1"/>
  <c r="B162" i="82"/>
  <c r="B153" i="82" s="1"/>
  <c r="B161" i="82"/>
  <c r="B160" i="82"/>
  <c r="B158" i="82"/>
  <c r="B149" i="82" s="1"/>
  <c r="B140" i="82" s="1"/>
  <c r="B131" i="82" s="1"/>
  <c r="B122" i="82" s="1"/>
  <c r="B113" i="82" s="1"/>
  <c r="B104" i="82" s="1"/>
  <c r="B95" i="82" s="1"/>
  <c r="B86" i="82" s="1"/>
  <c r="B77" i="82" s="1"/>
  <c r="B68" i="82" s="1"/>
  <c r="B59" i="82" s="1"/>
  <c r="B157" i="82"/>
  <c r="B156" i="82"/>
  <c r="B147" i="82" s="1"/>
  <c r="B138" i="82" s="1"/>
  <c r="B152" i="82"/>
  <c r="B143" i="82" s="1"/>
  <c r="B151" i="82"/>
  <c r="B150" i="82"/>
  <c r="B141" i="82" s="1"/>
  <c r="B132" i="82" s="1"/>
  <c r="B148" i="82"/>
  <c r="B144" i="82"/>
  <c r="B135" i="82" s="1"/>
  <c r="B126" i="82" s="1"/>
  <c r="B117" i="82" s="1"/>
  <c r="B142" i="82"/>
  <c r="B133" i="82" s="1"/>
  <c r="B124" i="82" s="1"/>
  <c r="B115" i="82" s="1"/>
  <c r="B106" i="82" s="1"/>
  <c r="B97" i="82" s="1"/>
  <c r="B88" i="82" s="1"/>
  <c r="B139" i="82"/>
  <c r="B130" i="82" s="1"/>
  <c r="B137" i="82"/>
  <c r="B128" i="82" s="1"/>
  <c r="B119" i="82" s="1"/>
  <c r="B110" i="82" s="1"/>
  <c r="B101" i="82" s="1"/>
  <c r="B136" i="82"/>
  <c r="B134" i="82"/>
  <c r="B125" i="82" s="1"/>
  <c r="B116" i="82" s="1"/>
  <c r="B107" i="82" s="1"/>
  <c r="B129" i="82"/>
  <c r="B120" i="82" s="1"/>
  <c r="B127" i="82"/>
  <c r="B118" i="82" s="1"/>
  <c r="B109" i="82" s="1"/>
  <c r="B100" i="82" s="1"/>
  <c r="B91" i="82" s="1"/>
  <c r="B82" i="82" s="1"/>
  <c r="B73" i="82" s="1"/>
  <c r="B64" i="82" s="1"/>
  <c r="B55" i="82" s="1"/>
  <c r="B123" i="82"/>
  <c r="B114" i="82" s="1"/>
  <c r="B105" i="82" s="1"/>
  <c r="B96" i="82" s="1"/>
  <c r="B87" i="82" s="1"/>
  <c r="B121" i="82"/>
  <c r="B112" i="82" s="1"/>
  <c r="B103" i="82" s="1"/>
  <c r="B94" i="82" s="1"/>
  <c r="B111" i="82"/>
  <c r="B102" i="82" s="1"/>
  <c r="B93" i="82" s="1"/>
  <c r="B84" i="82" s="1"/>
  <c r="B75" i="82" s="1"/>
  <c r="B66" i="82" s="1"/>
  <c r="B57" i="82" s="1"/>
  <c r="B108" i="82"/>
  <c r="B99" i="82"/>
  <c r="B90" i="82" s="1"/>
  <c r="B81" i="82" s="1"/>
  <c r="B72" i="82" s="1"/>
  <c r="B98" i="82"/>
  <c r="B89" i="82" s="1"/>
  <c r="B92" i="82"/>
  <c r="B83" i="82" s="1"/>
  <c r="B74" i="82" s="1"/>
  <c r="B65" i="82" s="1"/>
  <c r="B56" i="82" s="1"/>
  <c r="B85" i="82"/>
  <c r="B76" i="82" s="1"/>
  <c r="B67" i="82" s="1"/>
  <c r="B58" i="82" s="1"/>
  <c r="B80" i="82"/>
  <c r="B71" i="82" s="1"/>
  <c r="B62" i="82" s="1"/>
  <c r="B53" i="82" s="1"/>
  <c r="B79" i="82"/>
  <c r="B70" i="82" s="1"/>
  <c r="B61" i="82" s="1"/>
  <c r="B78" i="82"/>
  <c r="B69" i="82" s="1"/>
  <c r="B60" i="82" s="1"/>
  <c r="B63" i="82"/>
  <c r="B54" i="82" s="1"/>
  <c r="B50" i="82"/>
  <c r="B51" i="82" s="1"/>
  <c r="B52" i="82" s="1"/>
  <c r="B49" i="82"/>
  <c r="B168" i="81"/>
  <c r="B159" i="81" s="1"/>
  <c r="B150" i="81" s="1"/>
  <c r="B167" i="81"/>
  <c r="B158" i="81" s="1"/>
  <c r="B166" i="81"/>
  <c r="B157" i="81" s="1"/>
  <c r="B165" i="81"/>
  <c r="B156" i="81" s="1"/>
  <c r="B164" i="81"/>
  <c r="B163" i="81"/>
  <c r="B154" i="81" s="1"/>
  <c r="B145" i="81" s="1"/>
  <c r="B136" i="81" s="1"/>
  <c r="B127" i="81" s="1"/>
  <c r="B118" i="81" s="1"/>
  <c r="B109" i="81" s="1"/>
  <c r="B100" i="81" s="1"/>
  <c r="B91" i="81" s="1"/>
  <c r="B82" i="81" s="1"/>
  <c r="B73" i="81" s="1"/>
  <c r="B64" i="81" s="1"/>
  <c r="B55" i="81" s="1"/>
  <c r="B162" i="81"/>
  <c r="B153" i="81" s="1"/>
  <c r="B144" i="81" s="1"/>
  <c r="B135" i="81" s="1"/>
  <c r="B161" i="81"/>
  <c r="B152" i="81" s="1"/>
  <c r="B143" i="81" s="1"/>
  <c r="B160" i="81"/>
  <c r="B151" i="81" s="1"/>
  <c r="B155" i="81"/>
  <c r="B146" i="81" s="1"/>
  <c r="B137" i="81" s="1"/>
  <c r="B128" i="81" s="1"/>
  <c r="B149" i="81"/>
  <c r="B140" i="81" s="1"/>
  <c r="B131" i="81" s="1"/>
  <c r="B122" i="81" s="1"/>
  <c r="B113" i="81" s="1"/>
  <c r="B104" i="81" s="1"/>
  <c r="B95" i="81" s="1"/>
  <c r="B148" i="81"/>
  <c r="B139" i="81" s="1"/>
  <c r="B130" i="81" s="1"/>
  <c r="B121" i="81" s="1"/>
  <c r="B112" i="81" s="1"/>
  <c r="B103" i="81" s="1"/>
  <c r="B94" i="81" s="1"/>
  <c r="B85" i="81" s="1"/>
  <c r="B76" i="81" s="1"/>
  <c r="B67" i="81" s="1"/>
  <c r="B58" i="81" s="1"/>
  <c r="B147" i="81"/>
  <c r="B138" i="81" s="1"/>
  <c r="B129" i="81" s="1"/>
  <c r="B142" i="81"/>
  <c r="B141" i="81"/>
  <c r="B132" i="81" s="1"/>
  <c r="B123" i="81" s="1"/>
  <c r="B114" i="81" s="1"/>
  <c r="B134" i="81"/>
  <c r="B125" i="81" s="1"/>
  <c r="B116" i="81" s="1"/>
  <c r="B107" i="81" s="1"/>
  <c r="B98" i="81" s="1"/>
  <c r="B89" i="81" s="1"/>
  <c r="B80" i="81" s="1"/>
  <c r="B133" i="81"/>
  <c r="B124" i="81" s="1"/>
  <c r="B115" i="81" s="1"/>
  <c r="B106" i="81" s="1"/>
  <c r="B97" i="81" s="1"/>
  <c r="B88" i="81" s="1"/>
  <c r="B79" i="81" s="1"/>
  <c r="B70" i="81" s="1"/>
  <c r="B61" i="81" s="1"/>
  <c r="B126" i="81"/>
  <c r="B117" i="81" s="1"/>
  <c r="B108" i="81" s="1"/>
  <c r="B99" i="81" s="1"/>
  <c r="B120" i="81"/>
  <c r="B111" i="81" s="1"/>
  <c r="B102" i="81" s="1"/>
  <c r="B93" i="81" s="1"/>
  <c r="B84" i="81" s="1"/>
  <c r="B75" i="81" s="1"/>
  <c r="B66" i="81" s="1"/>
  <c r="B119" i="81"/>
  <c r="B110" i="81"/>
  <c r="B101" i="81" s="1"/>
  <c r="B92" i="81" s="1"/>
  <c r="B83" i="81" s="1"/>
  <c r="B74" i="81" s="1"/>
  <c r="B65" i="81" s="1"/>
  <c r="B56" i="81" s="1"/>
  <c r="B105" i="81"/>
  <c r="B96" i="81" s="1"/>
  <c r="B87" i="81" s="1"/>
  <c r="B78" i="81" s="1"/>
  <c r="B69" i="81" s="1"/>
  <c r="B60" i="81" s="1"/>
  <c r="B90" i="81"/>
  <c r="B81" i="81" s="1"/>
  <c r="B72" i="81" s="1"/>
  <c r="B63" i="81" s="1"/>
  <c r="B54" i="81" s="1"/>
  <c r="B86" i="81"/>
  <c r="B77" i="81"/>
  <c r="B68" i="81" s="1"/>
  <c r="B59" i="81" s="1"/>
  <c r="B71" i="81"/>
  <c r="B62" i="81" s="1"/>
  <c r="B53" i="81" s="1"/>
  <c r="B57" i="81"/>
  <c r="B52" i="81"/>
  <c r="B51" i="81"/>
  <c r="B50" i="81"/>
  <c r="B49" i="81"/>
  <c r="B168" i="80"/>
  <c r="B167" i="80"/>
  <c r="B166" i="80"/>
  <c r="B157" i="80" s="1"/>
  <c r="B148" i="80" s="1"/>
  <c r="B139" i="80" s="1"/>
  <c r="B130" i="80" s="1"/>
  <c r="B165" i="80"/>
  <c r="B156" i="80" s="1"/>
  <c r="B147" i="80" s="1"/>
  <c r="B138" i="80" s="1"/>
  <c r="B129" i="80" s="1"/>
  <c r="B120" i="80" s="1"/>
  <c r="B111" i="80" s="1"/>
  <c r="B102" i="80" s="1"/>
  <c r="B164" i="80"/>
  <c r="B155" i="80" s="1"/>
  <c r="B163" i="80"/>
  <c r="B162" i="80"/>
  <c r="B161" i="80"/>
  <c r="B160" i="80"/>
  <c r="B159" i="80"/>
  <c r="B150" i="80" s="1"/>
  <c r="B158" i="80"/>
  <c r="B149" i="80" s="1"/>
  <c r="B154" i="80"/>
  <c r="B153" i="80"/>
  <c r="B144" i="80" s="1"/>
  <c r="B135" i="80" s="1"/>
  <c r="B126" i="80" s="1"/>
  <c r="B117" i="80" s="1"/>
  <c r="B108" i="80" s="1"/>
  <c r="B99" i="80" s="1"/>
  <c r="B90" i="80" s="1"/>
  <c r="B81" i="80" s="1"/>
  <c r="B72" i="80" s="1"/>
  <c r="B63" i="80" s="1"/>
  <c r="B54" i="80" s="1"/>
  <c r="B152" i="80"/>
  <c r="B143" i="80" s="1"/>
  <c r="B151" i="80"/>
  <c r="B142" i="80" s="1"/>
  <c r="B133" i="80" s="1"/>
  <c r="B146" i="80"/>
  <c r="B137" i="80" s="1"/>
  <c r="B145" i="80"/>
  <c r="B136" i="80" s="1"/>
  <c r="B127" i="80" s="1"/>
  <c r="B118" i="80" s="1"/>
  <c r="B109" i="80" s="1"/>
  <c r="B141" i="80"/>
  <c r="B132" i="80" s="1"/>
  <c r="B123" i="80" s="1"/>
  <c r="B114" i="80" s="1"/>
  <c r="B105" i="80" s="1"/>
  <c r="B96" i="80" s="1"/>
  <c r="B87" i="80" s="1"/>
  <c r="B78" i="80" s="1"/>
  <c r="B140" i="80"/>
  <c r="B131" i="80" s="1"/>
  <c r="B122" i="80" s="1"/>
  <c r="B113" i="80" s="1"/>
  <c r="B104" i="80" s="1"/>
  <c r="B95" i="80" s="1"/>
  <c r="B86" i="80" s="1"/>
  <c r="B77" i="80" s="1"/>
  <c r="B68" i="80" s="1"/>
  <c r="B59" i="80" s="1"/>
  <c r="B134" i="80"/>
  <c r="B125" i="80" s="1"/>
  <c r="B116" i="80" s="1"/>
  <c r="B107" i="80" s="1"/>
  <c r="B98" i="80" s="1"/>
  <c r="B89" i="80" s="1"/>
  <c r="B80" i="80" s="1"/>
  <c r="B71" i="80" s="1"/>
  <c r="B62" i="80" s="1"/>
  <c r="B53" i="80" s="1"/>
  <c r="B128" i="80"/>
  <c r="B119" i="80" s="1"/>
  <c r="B110" i="80" s="1"/>
  <c r="B101" i="80" s="1"/>
  <c r="B92" i="80" s="1"/>
  <c r="B83" i="80" s="1"/>
  <c r="B74" i="80" s="1"/>
  <c r="B124" i="80"/>
  <c r="B121" i="80"/>
  <c r="B112" i="80" s="1"/>
  <c r="B103" i="80" s="1"/>
  <c r="B94" i="80" s="1"/>
  <c r="B85" i="80" s="1"/>
  <c r="B76" i="80" s="1"/>
  <c r="B67" i="80" s="1"/>
  <c r="B58" i="80" s="1"/>
  <c r="B115" i="80"/>
  <c r="B106" i="80"/>
  <c r="B97" i="80" s="1"/>
  <c r="B88" i="80" s="1"/>
  <c r="B79" i="80" s="1"/>
  <c r="B100" i="80"/>
  <c r="B91" i="80" s="1"/>
  <c r="B93" i="80"/>
  <c r="B84" i="80" s="1"/>
  <c r="B75" i="80" s="1"/>
  <c r="B66" i="80" s="1"/>
  <c r="B57" i="80" s="1"/>
  <c r="B82" i="80"/>
  <c r="B73" i="80" s="1"/>
  <c r="B64" i="80" s="1"/>
  <c r="B55" i="80" s="1"/>
  <c r="B70" i="80"/>
  <c r="B61" i="80" s="1"/>
  <c r="B69" i="80"/>
  <c r="B60" i="80" s="1"/>
  <c r="B65" i="80"/>
  <c r="B56" i="80" s="1"/>
  <c r="B49" i="80"/>
  <c r="B50" i="80" s="1"/>
  <c r="B51" i="80" s="1"/>
  <c r="B52" i="80" s="1"/>
  <c r="B168" i="79"/>
  <c r="B159" i="79" s="1"/>
  <c r="B167" i="79"/>
  <c r="B158" i="79" s="1"/>
  <c r="B166" i="79"/>
  <c r="B157" i="79" s="1"/>
  <c r="B148" i="79" s="1"/>
  <c r="B139" i="79" s="1"/>
  <c r="B165" i="79"/>
  <c r="B156" i="79" s="1"/>
  <c r="B147" i="79" s="1"/>
  <c r="B164" i="79"/>
  <c r="B163" i="79"/>
  <c r="B162" i="79"/>
  <c r="B153" i="79" s="1"/>
  <c r="B144" i="79" s="1"/>
  <c r="B161" i="79"/>
  <c r="B152" i="79" s="1"/>
  <c r="B143" i="79" s="1"/>
  <c r="B134" i="79" s="1"/>
  <c r="B125" i="79" s="1"/>
  <c r="B116" i="79" s="1"/>
  <c r="B160" i="79"/>
  <c r="B151" i="79" s="1"/>
  <c r="B155" i="79"/>
  <c r="B146" i="79" s="1"/>
  <c r="B137" i="79" s="1"/>
  <c r="B128" i="79" s="1"/>
  <c r="B119" i="79" s="1"/>
  <c r="B110" i="79" s="1"/>
  <c r="B101" i="79" s="1"/>
  <c r="B92" i="79" s="1"/>
  <c r="B83" i="79" s="1"/>
  <c r="B74" i="79" s="1"/>
  <c r="B65" i="79" s="1"/>
  <c r="B56" i="79" s="1"/>
  <c r="B154" i="79"/>
  <c r="B150" i="79"/>
  <c r="B141" i="79" s="1"/>
  <c r="B132" i="79" s="1"/>
  <c r="B149" i="79"/>
  <c r="B140" i="79" s="1"/>
  <c r="B145" i="79"/>
  <c r="B136" i="79" s="1"/>
  <c r="B127" i="79" s="1"/>
  <c r="B118" i="79" s="1"/>
  <c r="B109" i="79" s="1"/>
  <c r="B100" i="79" s="1"/>
  <c r="B91" i="79" s="1"/>
  <c r="B82" i="79" s="1"/>
  <c r="B73" i="79" s="1"/>
  <c r="B64" i="79" s="1"/>
  <c r="B55" i="79" s="1"/>
  <c r="B142" i="79"/>
  <c r="B138" i="79"/>
  <c r="B129" i="79" s="1"/>
  <c r="B120" i="79" s="1"/>
  <c r="B111" i="79" s="1"/>
  <c r="B102" i="79" s="1"/>
  <c r="B93" i="79" s="1"/>
  <c r="B84" i="79" s="1"/>
  <c r="B75" i="79" s="1"/>
  <c r="B66" i="79" s="1"/>
  <c r="B57" i="79" s="1"/>
  <c r="B135" i="79"/>
  <c r="B126" i="79" s="1"/>
  <c r="B117" i="79" s="1"/>
  <c r="B133" i="79"/>
  <c r="B124" i="79" s="1"/>
  <c r="B115" i="79" s="1"/>
  <c r="B106" i="79" s="1"/>
  <c r="B97" i="79" s="1"/>
  <c r="B88" i="79" s="1"/>
  <c r="B79" i="79" s="1"/>
  <c r="B70" i="79" s="1"/>
  <c r="B61" i="79" s="1"/>
  <c r="B131" i="79"/>
  <c r="B122" i="79" s="1"/>
  <c r="B130" i="79"/>
  <c r="B121" i="79" s="1"/>
  <c r="B112" i="79" s="1"/>
  <c r="B103" i="79" s="1"/>
  <c r="B94" i="79" s="1"/>
  <c r="B85" i="79" s="1"/>
  <c r="B76" i="79" s="1"/>
  <c r="B67" i="79" s="1"/>
  <c r="B58" i="79" s="1"/>
  <c r="B123" i="79"/>
  <c r="B114" i="79"/>
  <c r="B105" i="79" s="1"/>
  <c r="B96" i="79" s="1"/>
  <c r="B87" i="79" s="1"/>
  <c r="B78" i="79" s="1"/>
  <c r="B69" i="79" s="1"/>
  <c r="B60" i="79" s="1"/>
  <c r="B113" i="79"/>
  <c r="B104" i="79" s="1"/>
  <c r="B95" i="79" s="1"/>
  <c r="B108" i="79"/>
  <c r="B99" i="79" s="1"/>
  <c r="B90" i="79" s="1"/>
  <c r="B81" i="79" s="1"/>
  <c r="B72" i="79" s="1"/>
  <c r="B63" i="79" s="1"/>
  <c r="B54" i="79" s="1"/>
  <c r="B107" i="79"/>
  <c r="B98" i="79" s="1"/>
  <c r="B89" i="79" s="1"/>
  <c r="B80" i="79" s="1"/>
  <c r="B71" i="79" s="1"/>
  <c r="B62" i="79" s="1"/>
  <c r="B53" i="79" s="1"/>
  <c r="B86" i="79"/>
  <c r="B77" i="79" s="1"/>
  <c r="B68" i="79"/>
  <c r="B59" i="79" s="1"/>
  <c r="B51" i="79"/>
  <c r="B52" i="79" s="1"/>
  <c r="B50" i="79"/>
  <c r="B49" i="79"/>
  <c r="B168" i="78"/>
  <c r="B167" i="78"/>
  <c r="B166" i="78"/>
  <c r="B157" i="78" s="1"/>
  <c r="B148" i="78" s="1"/>
  <c r="B139" i="78" s="1"/>
  <c r="B130" i="78" s="1"/>
  <c r="B121" i="78" s="1"/>
  <c r="B112" i="78" s="1"/>
  <c r="B103" i="78" s="1"/>
  <c r="B94" i="78" s="1"/>
  <c r="B85" i="78" s="1"/>
  <c r="B76" i="78" s="1"/>
  <c r="B67" i="78" s="1"/>
  <c r="B165" i="78"/>
  <c r="B156" i="78" s="1"/>
  <c r="B147" i="78" s="1"/>
  <c r="B138" i="78" s="1"/>
  <c r="B129" i="78" s="1"/>
  <c r="B120" i="78" s="1"/>
  <c r="B111" i="78" s="1"/>
  <c r="B102" i="78" s="1"/>
  <c r="B93" i="78" s="1"/>
  <c r="B84" i="78" s="1"/>
  <c r="B75" i="78" s="1"/>
  <c r="B66" i="78" s="1"/>
  <c r="B57" i="78" s="1"/>
  <c r="B164" i="78"/>
  <c r="B155" i="78" s="1"/>
  <c r="B163" i="78"/>
  <c r="B162" i="78"/>
  <c r="B161" i="78"/>
  <c r="B160" i="78"/>
  <c r="B159" i="78"/>
  <c r="B150" i="78" s="1"/>
  <c r="B141" i="78" s="1"/>
  <c r="B132" i="78" s="1"/>
  <c r="B123" i="78" s="1"/>
  <c r="B114" i="78" s="1"/>
  <c r="B105" i="78" s="1"/>
  <c r="B96" i="78" s="1"/>
  <c r="B87" i="78" s="1"/>
  <c r="B78" i="78" s="1"/>
  <c r="B158" i="78"/>
  <c r="B149" i="78" s="1"/>
  <c r="B154" i="78"/>
  <c r="B145" i="78" s="1"/>
  <c r="B136" i="78" s="1"/>
  <c r="B127" i="78" s="1"/>
  <c r="B118" i="78" s="1"/>
  <c r="B109" i="78" s="1"/>
  <c r="B100" i="78" s="1"/>
  <c r="B153" i="78"/>
  <c r="B144" i="78" s="1"/>
  <c r="B152" i="78"/>
  <c r="B143" i="78" s="1"/>
  <c r="B151" i="78"/>
  <c r="B142" i="78" s="1"/>
  <c r="B133" i="78" s="1"/>
  <c r="B124" i="78" s="1"/>
  <c r="B115" i="78" s="1"/>
  <c r="B106" i="78" s="1"/>
  <c r="B97" i="78" s="1"/>
  <c r="B88" i="78" s="1"/>
  <c r="B79" i="78" s="1"/>
  <c r="B70" i="78" s="1"/>
  <c r="B61" i="78" s="1"/>
  <c r="B146" i="78"/>
  <c r="B140" i="78"/>
  <c r="B131" i="78" s="1"/>
  <c r="B122" i="78" s="1"/>
  <c r="B113" i="78" s="1"/>
  <c r="B137" i="78"/>
  <c r="B128" i="78" s="1"/>
  <c r="B119" i="78" s="1"/>
  <c r="B110" i="78" s="1"/>
  <c r="B101" i="78" s="1"/>
  <c r="B92" i="78" s="1"/>
  <c r="B83" i="78" s="1"/>
  <c r="B74" i="78" s="1"/>
  <c r="B65" i="78" s="1"/>
  <c r="B56" i="78" s="1"/>
  <c r="B135" i="78"/>
  <c r="B126" i="78" s="1"/>
  <c r="B117" i="78" s="1"/>
  <c r="B108" i="78" s="1"/>
  <c r="B99" i="78" s="1"/>
  <c r="B134" i="78"/>
  <c r="B125" i="78"/>
  <c r="B116" i="78" s="1"/>
  <c r="B107" i="78" s="1"/>
  <c r="B98" i="78" s="1"/>
  <c r="B89" i="78" s="1"/>
  <c r="B80" i="78" s="1"/>
  <c r="B71" i="78" s="1"/>
  <c r="B62" i="78" s="1"/>
  <c r="B53" i="78" s="1"/>
  <c r="B104" i="78"/>
  <c r="B95" i="78" s="1"/>
  <c r="B91" i="78"/>
  <c r="B82" i="78" s="1"/>
  <c r="B73" i="78" s="1"/>
  <c r="B64" i="78" s="1"/>
  <c r="B55" i="78" s="1"/>
  <c r="B90" i="78"/>
  <c r="B81" i="78" s="1"/>
  <c r="B72" i="78" s="1"/>
  <c r="B63" i="78" s="1"/>
  <c r="B54" i="78" s="1"/>
  <c r="B86" i="78"/>
  <c r="B77" i="78" s="1"/>
  <c r="B68" i="78" s="1"/>
  <c r="B59" i="78" s="1"/>
  <c r="B69" i="78"/>
  <c r="B60" i="78" s="1"/>
  <c r="B58" i="78"/>
  <c r="B50" i="78"/>
  <c r="B51" i="78" s="1"/>
  <c r="B52" i="78" s="1"/>
  <c r="B49" i="78"/>
  <c r="B168" i="77"/>
  <c r="B167" i="77"/>
  <c r="B158" i="77" s="1"/>
  <c r="B166" i="77"/>
  <c r="B157" i="77" s="1"/>
  <c r="B148" i="77" s="1"/>
  <c r="B139" i="77" s="1"/>
  <c r="B130" i="77" s="1"/>
  <c r="B121" i="77" s="1"/>
  <c r="B112" i="77" s="1"/>
  <c r="B103" i="77" s="1"/>
  <c r="B94" i="77" s="1"/>
  <c r="B85" i="77" s="1"/>
  <c r="B76" i="77" s="1"/>
  <c r="B67" i="77" s="1"/>
  <c r="B58" i="77" s="1"/>
  <c r="B165" i="77"/>
  <c r="B164" i="77"/>
  <c r="B155" i="77" s="1"/>
  <c r="B146" i="77" s="1"/>
  <c r="B137" i="77" s="1"/>
  <c r="B128" i="77" s="1"/>
  <c r="B119" i="77" s="1"/>
  <c r="B163" i="77"/>
  <c r="B154" i="77" s="1"/>
  <c r="B145" i="77" s="1"/>
  <c r="B136" i="77" s="1"/>
  <c r="B127" i="77" s="1"/>
  <c r="B162" i="77"/>
  <c r="B153" i="77" s="1"/>
  <c r="B144" i="77" s="1"/>
  <c r="B135" i="77" s="1"/>
  <c r="B126" i="77" s="1"/>
  <c r="B117" i="77" s="1"/>
  <c r="B108" i="77" s="1"/>
  <c r="B99" i="77" s="1"/>
  <c r="B90" i="77" s="1"/>
  <c r="B81" i="77" s="1"/>
  <c r="B72" i="77" s="1"/>
  <c r="B63" i="77" s="1"/>
  <c r="B54" i="77" s="1"/>
  <c r="B161" i="77"/>
  <c r="B152" i="77" s="1"/>
  <c r="B143" i="77" s="1"/>
  <c r="B134" i="77" s="1"/>
  <c r="B125" i="77" s="1"/>
  <c r="B116" i="77" s="1"/>
  <c r="B107" i="77" s="1"/>
  <c r="B98" i="77" s="1"/>
  <c r="B160" i="77"/>
  <c r="B159" i="77"/>
  <c r="B156" i="77"/>
  <c r="B147" i="77" s="1"/>
  <c r="B138" i="77" s="1"/>
  <c r="B151" i="77"/>
  <c r="B150" i="77"/>
  <c r="B141" i="77" s="1"/>
  <c r="B132" i="77" s="1"/>
  <c r="B123" i="77" s="1"/>
  <c r="B114" i="77" s="1"/>
  <c r="B105" i="77" s="1"/>
  <c r="B96" i="77" s="1"/>
  <c r="B87" i="77" s="1"/>
  <c r="B149" i="77"/>
  <c r="B140" i="77" s="1"/>
  <c r="B131" i="77" s="1"/>
  <c r="B122" i="77" s="1"/>
  <c r="B113" i="77" s="1"/>
  <c r="B104" i="77" s="1"/>
  <c r="B95" i="77" s="1"/>
  <c r="B86" i="77" s="1"/>
  <c r="B77" i="77" s="1"/>
  <c r="B68" i="77" s="1"/>
  <c r="B59" i="77" s="1"/>
  <c r="B142" i="77"/>
  <c r="B133" i="77" s="1"/>
  <c r="B124" i="77" s="1"/>
  <c r="B115" i="77" s="1"/>
  <c r="B106" i="77" s="1"/>
  <c r="B97" i="77" s="1"/>
  <c r="B88" i="77" s="1"/>
  <c r="B79" i="77" s="1"/>
  <c r="B70" i="77" s="1"/>
  <c r="B61" i="77" s="1"/>
  <c r="B129" i="77"/>
  <c r="B120" i="77" s="1"/>
  <c r="B111" i="77" s="1"/>
  <c r="B102" i="77" s="1"/>
  <c r="B93" i="77" s="1"/>
  <c r="B84" i="77" s="1"/>
  <c r="B75" i="77" s="1"/>
  <c r="B66" i="77" s="1"/>
  <c r="B57" i="77" s="1"/>
  <c r="B118" i="77"/>
  <c r="B109" i="77" s="1"/>
  <c r="B110" i="77"/>
  <c r="B101" i="77" s="1"/>
  <c r="B92" i="77" s="1"/>
  <c r="B83" i="77" s="1"/>
  <c r="B74" i="77" s="1"/>
  <c r="B65" i="77" s="1"/>
  <c r="B56" i="77" s="1"/>
  <c r="B100" i="77"/>
  <c r="B91" i="77" s="1"/>
  <c r="B82" i="77" s="1"/>
  <c r="B73" i="77" s="1"/>
  <c r="B64" i="77" s="1"/>
  <c r="B55" i="77" s="1"/>
  <c r="B89" i="77"/>
  <c r="B80" i="77" s="1"/>
  <c r="B71" i="77" s="1"/>
  <c r="B62" i="77" s="1"/>
  <c r="B53" i="77" s="1"/>
  <c r="B78" i="77"/>
  <c r="B69" i="77" s="1"/>
  <c r="B60" i="77" s="1"/>
  <c r="B50" i="77"/>
  <c r="B51" i="77" s="1"/>
  <c r="B52" i="77" s="1"/>
  <c r="B49" i="77"/>
  <c r="B168" i="76"/>
  <c r="B167" i="76"/>
  <c r="B166" i="76"/>
  <c r="B165" i="76"/>
  <c r="B156" i="76" s="1"/>
  <c r="B147" i="76" s="1"/>
  <c r="B138" i="76" s="1"/>
  <c r="B129" i="76" s="1"/>
  <c r="B120" i="76" s="1"/>
  <c r="B111" i="76" s="1"/>
  <c r="B102" i="76" s="1"/>
  <c r="B93" i="76" s="1"/>
  <c r="B84" i="76" s="1"/>
  <c r="B75" i="76" s="1"/>
  <c r="B66" i="76" s="1"/>
  <c r="B164" i="76"/>
  <c r="B155" i="76" s="1"/>
  <c r="B146" i="76" s="1"/>
  <c r="B137" i="76" s="1"/>
  <c r="B163" i="76"/>
  <c r="B154" i="76" s="1"/>
  <c r="B145" i="76" s="1"/>
  <c r="B136" i="76" s="1"/>
  <c r="B162" i="76"/>
  <c r="B153" i="76" s="1"/>
  <c r="B144" i="76" s="1"/>
  <c r="B135" i="76" s="1"/>
  <c r="B126" i="76" s="1"/>
  <c r="B117" i="76" s="1"/>
  <c r="B161" i="76"/>
  <c r="B152" i="76" s="1"/>
  <c r="B143" i="76" s="1"/>
  <c r="B134" i="76" s="1"/>
  <c r="B125" i="76" s="1"/>
  <c r="B116" i="76" s="1"/>
  <c r="B107" i="76" s="1"/>
  <c r="B98" i="76" s="1"/>
  <c r="B89" i="76" s="1"/>
  <c r="B80" i="76" s="1"/>
  <c r="B71" i="76" s="1"/>
  <c r="B62" i="76" s="1"/>
  <c r="B53" i="76" s="1"/>
  <c r="B160" i="76"/>
  <c r="B159" i="76"/>
  <c r="B150" i="76" s="1"/>
  <c r="B141" i="76" s="1"/>
  <c r="B132" i="76" s="1"/>
  <c r="B123" i="76" s="1"/>
  <c r="B114" i="76" s="1"/>
  <c r="B105" i="76" s="1"/>
  <c r="B96" i="76" s="1"/>
  <c r="B87" i="76" s="1"/>
  <c r="B78" i="76" s="1"/>
  <c r="B69" i="76" s="1"/>
  <c r="B60" i="76" s="1"/>
  <c r="B158" i="76"/>
  <c r="B157" i="76"/>
  <c r="B151" i="76"/>
  <c r="B142" i="76" s="1"/>
  <c r="B149" i="76"/>
  <c r="B140" i="76" s="1"/>
  <c r="B131" i="76" s="1"/>
  <c r="B122" i="76" s="1"/>
  <c r="B113" i="76" s="1"/>
  <c r="B104" i="76" s="1"/>
  <c r="B95" i="76" s="1"/>
  <c r="B86" i="76" s="1"/>
  <c r="B77" i="76" s="1"/>
  <c r="B68" i="76" s="1"/>
  <c r="B59" i="76" s="1"/>
  <c r="B148" i="76"/>
  <c r="B139" i="76" s="1"/>
  <c r="B130" i="76" s="1"/>
  <c r="B121" i="76" s="1"/>
  <c r="B112" i="76" s="1"/>
  <c r="B103" i="76" s="1"/>
  <c r="B94" i="76" s="1"/>
  <c r="B85" i="76" s="1"/>
  <c r="B76" i="76" s="1"/>
  <c r="B67" i="76" s="1"/>
  <c r="B58" i="76" s="1"/>
  <c r="B133" i="76"/>
  <c r="B128" i="76"/>
  <c r="B119" i="76" s="1"/>
  <c r="B110" i="76" s="1"/>
  <c r="B101" i="76" s="1"/>
  <c r="B92" i="76" s="1"/>
  <c r="B83" i="76" s="1"/>
  <c r="B74" i="76" s="1"/>
  <c r="B65" i="76" s="1"/>
  <c r="B127" i="76"/>
  <c r="B118" i="76" s="1"/>
  <c r="B109" i="76" s="1"/>
  <c r="B100" i="76" s="1"/>
  <c r="B91" i="76" s="1"/>
  <c r="B82" i="76" s="1"/>
  <c r="B73" i="76" s="1"/>
  <c r="B64" i="76" s="1"/>
  <c r="B55" i="76" s="1"/>
  <c r="B124" i="76"/>
  <c r="B115" i="76" s="1"/>
  <c r="B106" i="76" s="1"/>
  <c r="B97" i="76" s="1"/>
  <c r="B88" i="76" s="1"/>
  <c r="B79" i="76" s="1"/>
  <c r="B70" i="76" s="1"/>
  <c r="B61" i="76" s="1"/>
  <c r="B108" i="76"/>
  <c r="B99" i="76" s="1"/>
  <c r="B90" i="76" s="1"/>
  <c r="B81" i="76" s="1"/>
  <c r="B72" i="76" s="1"/>
  <c r="B63" i="76" s="1"/>
  <c r="B54" i="76" s="1"/>
  <c r="B57" i="76"/>
  <c r="B56" i="76"/>
  <c r="B49" i="76"/>
  <c r="B50" i="76" s="1"/>
  <c r="B51" i="76" s="1"/>
  <c r="B52" i="76" s="1"/>
  <c r="B168" i="75"/>
  <c r="B159" i="75" s="1"/>
  <c r="B150" i="75" s="1"/>
  <c r="B141" i="75" s="1"/>
  <c r="B132" i="75" s="1"/>
  <c r="B123" i="75" s="1"/>
  <c r="B114" i="75" s="1"/>
  <c r="B105" i="75" s="1"/>
  <c r="B167" i="75"/>
  <c r="B158" i="75" s="1"/>
  <c r="B149" i="75" s="1"/>
  <c r="B166" i="75"/>
  <c r="B165" i="75"/>
  <c r="B164" i="75"/>
  <c r="B163" i="75"/>
  <c r="B162" i="75"/>
  <c r="B153" i="75" s="1"/>
  <c r="B144" i="75" s="1"/>
  <c r="B135" i="75" s="1"/>
  <c r="B126" i="75" s="1"/>
  <c r="B117" i="75" s="1"/>
  <c r="B108" i="75" s="1"/>
  <c r="B99" i="75" s="1"/>
  <c r="B90" i="75" s="1"/>
  <c r="B81" i="75" s="1"/>
  <c r="B72" i="75" s="1"/>
  <c r="B63" i="75" s="1"/>
  <c r="B54" i="75" s="1"/>
  <c r="B161" i="75"/>
  <c r="B160" i="75"/>
  <c r="B151" i="75" s="1"/>
  <c r="B142" i="75" s="1"/>
  <c r="B133" i="75" s="1"/>
  <c r="B124" i="75" s="1"/>
  <c r="B115" i="75" s="1"/>
  <c r="B106" i="75" s="1"/>
  <c r="B97" i="75" s="1"/>
  <c r="B88" i="75" s="1"/>
  <c r="B79" i="75" s="1"/>
  <c r="B70" i="75" s="1"/>
  <c r="B61" i="75" s="1"/>
  <c r="B157" i="75"/>
  <c r="B156" i="75"/>
  <c r="B155" i="75"/>
  <c r="B146" i="75" s="1"/>
  <c r="B137" i="75" s="1"/>
  <c r="B128" i="75" s="1"/>
  <c r="B119" i="75" s="1"/>
  <c r="B110" i="75" s="1"/>
  <c r="B101" i="75" s="1"/>
  <c r="B92" i="75" s="1"/>
  <c r="B83" i="75" s="1"/>
  <c r="B74" i="75" s="1"/>
  <c r="B65" i="75" s="1"/>
  <c r="B56" i="75" s="1"/>
  <c r="B154" i="75"/>
  <c r="B152" i="75"/>
  <c r="B148" i="75"/>
  <c r="B139" i="75" s="1"/>
  <c r="B130" i="75" s="1"/>
  <c r="B121" i="75" s="1"/>
  <c r="B112" i="75" s="1"/>
  <c r="B103" i="75" s="1"/>
  <c r="B94" i="75" s="1"/>
  <c r="B85" i="75" s="1"/>
  <c r="B76" i="75" s="1"/>
  <c r="B67" i="75" s="1"/>
  <c r="B58" i="75" s="1"/>
  <c r="B147" i="75"/>
  <c r="B138" i="75" s="1"/>
  <c r="B145" i="75"/>
  <c r="B136" i="75" s="1"/>
  <c r="B127" i="75" s="1"/>
  <c r="B118" i="75" s="1"/>
  <c r="B109" i="75" s="1"/>
  <c r="B100" i="75" s="1"/>
  <c r="B91" i="75" s="1"/>
  <c r="B82" i="75" s="1"/>
  <c r="B73" i="75" s="1"/>
  <c r="B64" i="75" s="1"/>
  <c r="B55" i="75" s="1"/>
  <c r="B143" i="75"/>
  <c r="B134" i="75" s="1"/>
  <c r="B125" i="75" s="1"/>
  <c r="B116" i="75" s="1"/>
  <c r="B107" i="75" s="1"/>
  <c r="B98" i="75" s="1"/>
  <c r="B89" i="75" s="1"/>
  <c r="B80" i="75" s="1"/>
  <c r="B71" i="75" s="1"/>
  <c r="B62" i="75" s="1"/>
  <c r="B53" i="75" s="1"/>
  <c r="B140" i="75"/>
  <c r="B131" i="75"/>
  <c r="B122" i="75" s="1"/>
  <c r="B113" i="75" s="1"/>
  <c r="B104" i="75" s="1"/>
  <c r="B95" i="75" s="1"/>
  <c r="B86" i="75" s="1"/>
  <c r="B77" i="75" s="1"/>
  <c r="B68" i="75" s="1"/>
  <c r="B59" i="75" s="1"/>
  <c r="B129" i="75"/>
  <c r="B120" i="75" s="1"/>
  <c r="B111" i="75" s="1"/>
  <c r="B102" i="75" s="1"/>
  <c r="B93" i="75" s="1"/>
  <c r="B84" i="75" s="1"/>
  <c r="B75" i="75" s="1"/>
  <c r="B66" i="75" s="1"/>
  <c r="B57" i="75" s="1"/>
  <c r="B96" i="75"/>
  <c r="B87" i="75" s="1"/>
  <c r="B78" i="75" s="1"/>
  <c r="B69" i="75" s="1"/>
  <c r="B60" i="75" s="1"/>
  <c r="B49" i="75"/>
  <c r="B50" i="75" s="1"/>
  <c r="B51" i="75" s="1"/>
  <c r="B52" i="75" s="1"/>
  <c r="B168" i="74"/>
  <c r="B167" i="74"/>
  <c r="B158" i="74" s="1"/>
  <c r="B166" i="74"/>
  <c r="B157" i="74" s="1"/>
  <c r="B148" i="74" s="1"/>
  <c r="B139" i="74" s="1"/>
  <c r="B130" i="74" s="1"/>
  <c r="B121" i="74" s="1"/>
  <c r="B112" i="74" s="1"/>
  <c r="B103" i="74" s="1"/>
  <c r="B94" i="74" s="1"/>
  <c r="B85" i="74" s="1"/>
  <c r="B76" i="74" s="1"/>
  <c r="B67" i="74" s="1"/>
  <c r="B58" i="74" s="1"/>
  <c r="B165" i="74"/>
  <c r="B156" i="74" s="1"/>
  <c r="B147" i="74" s="1"/>
  <c r="B138" i="74" s="1"/>
  <c r="B129" i="74" s="1"/>
  <c r="B120" i="74" s="1"/>
  <c r="B111" i="74" s="1"/>
  <c r="B164" i="74"/>
  <c r="B163" i="74"/>
  <c r="B162" i="74"/>
  <c r="B153" i="74" s="1"/>
  <c r="B144" i="74" s="1"/>
  <c r="B161" i="74"/>
  <c r="B152" i="74" s="1"/>
  <c r="B160" i="74"/>
  <c r="B151" i="74" s="1"/>
  <c r="B142" i="74" s="1"/>
  <c r="B159" i="74"/>
  <c r="B155" i="74"/>
  <c r="B154" i="74"/>
  <c r="B150" i="74"/>
  <c r="B141" i="74" s="1"/>
  <c r="B132" i="74" s="1"/>
  <c r="B123" i="74" s="1"/>
  <c r="B114" i="74" s="1"/>
  <c r="B105" i="74" s="1"/>
  <c r="B96" i="74" s="1"/>
  <c r="B87" i="74" s="1"/>
  <c r="B78" i="74" s="1"/>
  <c r="B69" i="74" s="1"/>
  <c r="B60" i="74" s="1"/>
  <c r="B149" i="74"/>
  <c r="B140" i="74" s="1"/>
  <c r="B131" i="74" s="1"/>
  <c r="B122" i="74" s="1"/>
  <c r="B113" i="74" s="1"/>
  <c r="B104" i="74" s="1"/>
  <c r="B95" i="74" s="1"/>
  <c r="B86" i="74" s="1"/>
  <c r="B77" i="74" s="1"/>
  <c r="B68" i="74" s="1"/>
  <c r="B59" i="74" s="1"/>
  <c r="B146" i="74"/>
  <c r="B137" i="74" s="1"/>
  <c r="B128" i="74" s="1"/>
  <c r="B119" i="74" s="1"/>
  <c r="B110" i="74" s="1"/>
  <c r="B101" i="74" s="1"/>
  <c r="B92" i="74" s="1"/>
  <c r="B83" i="74" s="1"/>
  <c r="B74" i="74" s="1"/>
  <c r="B65" i="74" s="1"/>
  <c r="B56" i="74" s="1"/>
  <c r="B145" i="74"/>
  <c r="B143" i="74"/>
  <c r="B134" i="74" s="1"/>
  <c r="B125" i="74" s="1"/>
  <c r="B116" i="74" s="1"/>
  <c r="B107" i="74" s="1"/>
  <c r="B98" i="74" s="1"/>
  <c r="B89" i="74" s="1"/>
  <c r="B80" i="74" s="1"/>
  <c r="B71" i="74" s="1"/>
  <c r="B62" i="74" s="1"/>
  <c r="B53" i="74" s="1"/>
  <c r="B136" i="74"/>
  <c r="B127" i="74" s="1"/>
  <c r="B118" i="74" s="1"/>
  <c r="B109" i="74" s="1"/>
  <c r="B100" i="74" s="1"/>
  <c r="B91" i="74" s="1"/>
  <c r="B82" i="74" s="1"/>
  <c r="B73" i="74" s="1"/>
  <c r="B64" i="74" s="1"/>
  <c r="B55" i="74" s="1"/>
  <c r="B135" i="74"/>
  <c r="B126" i="74" s="1"/>
  <c r="B133" i="74"/>
  <c r="B124" i="74" s="1"/>
  <c r="B115" i="74" s="1"/>
  <c r="B106" i="74" s="1"/>
  <c r="B97" i="74" s="1"/>
  <c r="B88" i="74" s="1"/>
  <c r="B79" i="74" s="1"/>
  <c r="B70" i="74" s="1"/>
  <c r="B61" i="74" s="1"/>
  <c r="B117" i="74"/>
  <c r="B108" i="74" s="1"/>
  <c r="B99" i="74" s="1"/>
  <c r="B90" i="74" s="1"/>
  <c r="B102" i="74"/>
  <c r="B93" i="74" s="1"/>
  <c r="B84" i="74" s="1"/>
  <c r="B75" i="74" s="1"/>
  <c r="B66" i="74" s="1"/>
  <c r="B57" i="74" s="1"/>
  <c r="B81" i="74"/>
  <c r="B72" i="74"/>
  <c r="B63" i="74" s="1"/>
  <c r="B54" i="74" s="1"/>
  <c r="B51" i="74"/>
  <c r="B52" i="74" s="1"/>
  <c r="B50" i="74"/>
  <c r="B49" i="74"/>
  <c r="B168" i="73"/>
  <c r="B167" i="73"/>
  <c r="B166" i="73"/>
  <c r="B165" i="73"/>
  <c r="B156" i="73" s="1"/>
  <c r="B147" i="73" s="1"/>
  <c r="B138" i="73" s="1"/>
  <c r="B129" i="73" s="1"/>
  <c r="B120" i="73" s="1"/>
  <c r="B111" i="73" s="1"/>
  <c r="B102" i="73" s="1"/>
  <c r="B93" i="73" s="1"/>
  <c r="B84" i="73" s="1"/>
  <c r="B75" i="73" s="1"/>
  <c r="B66" i="73" s="1"/>
  <c r="B57" i="73" s="1"/>
  <c r="B164" i="73"/>
  <c r="B155" i="73" s="1"/>
  <c r="B146" i="73" s="1"/>
  <c r="B137" i="73" s="1"/>
  <c r="B128" i="73" s="1"/>
  <c r="B119" i="73" s="1"/>
  <c r="B110" i="73" s="1"/>
  <c r="B101" i="73" s="1"/>
  <c r="B92" i="73" s="1"/>
  <c r="B83" i="73" s="1"/>
  <c r="B74" i="73" s="1"/>
  <c r="B65" i="73" s="1"/>
  <c r="B56" i="73" s="1"/>
  <c r="B163" i="73"/>
  <c r="B154" i="73" s="1"/>
  <c r="B145" i="73" s="1"/>
  <c r="B136" i="73" s="1"/>
  <c r="B162" i="73"/>
  <c r="B153" i="73" s="1"/>
  <c r="B144" i="73" s="1"/>
  <c r="B135" i="73" s="1"/>
  <c r="B126" i="73" s="1"/>
  <c r="B117" i="73" s="1"/>
  <c r="B108" i="73" s="1"/>
  <c r="B99" i="73" s="1"/>
  <c r="B90" i="73" s="1"/>
  <c r="B81" i="73" s="1"/>
  <c r="B72" i="73" s="1"/>
  <c r="B63" i="73" s="1"/>
  <c r="B54" i="73" s="1"/>
  <c r="B161" i="73"/>
  <c r="B160" i="73"/>
  <c r="B159" i="73"/>
  <c r="B158" i="73"/>
  <c r="B149" i="73" s="1"/>
  <c r="B140" i="73" s="1"/>
  <c r="B131" i="73" s="1"/>
  <c r="B122" i="73" s="1"/>
  <c r="B113" i="73" s="1"/>
  <c r="B157" i="73"/>
  <c r="B148" i="73" s="1"/>
  <c r="B152" i="73"/>
  <c r="B151" i="73"/>
  <c r="B142" i="73" s="1"/>
  <c r="B133" i="73" s="1"/>
  <c r="B124" i="73" s="1"/>
  <c r="B115" i="73" s="1"/>
  <c r="B106" i="73" s="1"/>
  <c r="B97" i="73" s="1"/>
  <c r="B88" i="73" s="1"/>
  <c r="B79" i="73" s="1"/>
  <c r="B70" i="73" s="1"/>
  <c r="B61" i="73" s="1"/>
  <c r="B150" i="73"/>
  <c r="B141" i="73" s="1"/>
  <c r="B132" i="73" s="1"/>
  <c r="B123" i="73" s="1"/>
  <c r="B114" i="73" s="1"/>
  <c r="B105" i="73" s="1"/>
  <c r="B96" i="73" s="1"/>
  <c r="B87" i="73" s="1"/>
  <c r="B78" i="73" s="1"/>
  <c r="B69" i="73" s="1"/>
  <c r="B60" i="73" s="1"/>
  <c r="B143" i="73"/>
  <c r="B139" i="73"/>
  <c r="B134" i="73"/>
  <c r="B125" i="73" s="1"/>
  <c r="B116" i="73" s="1"/>
  <c r="B107" i="73" s="1"/>
  <c r="B98" i="73" s="1"/>
  <c r="B89" i="73" s="1"/>
  <c r="B80" i="73" s="1"/>
  <c r="B71" i="73" s="1"/>
  <c r="B62" i="73" s="1"/>
  <c r="B53" i="73" s="1"/>
  <c r="B130" i="73"/>
  <c r="B127" i="73"/>
  <c r="B118" i="73" s="1"/>
  <c r="B109" i="73" s="1"/>
  <c r="B100" i="73" s="1"/>
  <c r="B91" i="73" s="1"/>
  <c r="B82" i="73" s="1"/>
  <c r="B73" i="73" s="1"/>
  <c r="B64" i="73" s="1"/>
  <c r="B55" i="73" s="1"/>
  <c r="B121" i="73"/>
  <c r="B112" i="73" s="1"/>
  <c r="B104" i="73"/>
  <c r="B95" i="73" s="1"/>
  <c r="B86" i="73" s="1"/>
  <c r="B77" i="73" s="1"/>
  <c r="B68" i="73" s="1"/>
  <c r="B59" i="73" s="1"/>
  <c r="B103" i="73"/>
  <c r="B94" i="73" s="1"/>
  <c r="B85" i="73" s="1"/>
  <c r="B76" i="73" s="1"/>
  <c r="B67" i="73" s="1"/>
  <c r="B58" i="73" s="1"/>
  <c r="B51" i="73"/>
  <c r="B52" i="73" s="1"/>
  <c r="B50" i="73"/>
  <c r="B49" i="73"/>
  <c r="B168" i="72"/>
  <c r="B159" i="72" s="1"/>
  <c r="B150" i="72" s="1"/>
  <c r="B167" i="72"/>
  <c r="B158" i="72" s="1"/>
  <c r="B149" i="72" s="1"/>
  <c r="B166" i="72"/>
  <c r="B165" i="72"/>
  <c r="B164" i="72"/>
  <c r="B163" i="72"/>
  <c r="B154" i="72" s="1"/>
  <c r="B145" i="72" s="1"/>
  <c r="B136" i="72" s="1"/>
  <c r="B127" i="72" s="1"/>
  <c r="B118" i="72" s="1"/>
  <c r="B109" i="72" s="1"/>
  <c r="B100" i="72" s="1"/>
  <c r="B91" i="72" s="1"/>
  <c r="B82" i="72" s="1"/>
  <c r="B73" i="72" s="1"/>
  <c r="B64" i="72" s="1"/>
  <c r="B55" i="72" s="1"/>
  <c r="B162" i="72"/>
  <c r="B161" i="72"/>
  <c r="B152" i="72" s="1"/>
  <c r="B143" i="72" s="1"/>
  <c r="B134" i="72" s="1"/>
  <c r="B125" i="72" s="1"/>
  <c r="B116" i="72" s="1"/>
  <c r="B107" i="72" s="1"/>
  <c r="B98" i="72" s="1"/>
  <c r="B160" i="72"/>
  <c r="B157" i="72"/>
  <c r="B156" i="72"/>
  <c r="B147" i="72" s="1"/>
  <c r="B138" i="72" s="1"/>
  <c r="B129" i="72" s="1"/>
  <c r="B120" i="72" s="1"/>
  <c r="B111" i="72" s="1"/>
  <c r="B102" i="72" s="1"/>
  <c r="B93" i="72" s="1"/>
  <c r="B84" i="72" s="1"/>
  <c r="B75" i="72" s="1"/>
  <c r="B66" i="72" s="1"/>
  <c r="B57" i="72" s="1"/>
  <c r="B155" i="72"/>
  <c r="B146" i="72" s="1"/>
  <c r="B137" i="72" s="1"/>
  <c r="B153" i="72"/>
  <c r="B144" i="72" s="1"/>
  <c r="B151" i="72"/>
  <c r="B142" i="72" s="1"/>
  <c r="B133" i="72" s="1"/>
  <c r="B124" i="72" s="1"/>
  <c r="B148" i="72"/>
  <c r="B139" i="72" s="1"/>
  <c r="B130" i="72" s="1"/>
  <c r="B121" i="72" s="1"/>
  <c r="B112" i="72" s="1"/>
  <c r="B103" i="72" s="1"/>
  <c r="B94" i="72" s="1"/>
  <c r="B85" i="72" s="1"/>
  <c r="B141" i="72"/>
  <c r="B132" i="72" s="1"/>
  <c r="B123" i="72" s="1"/>
  <c r="B114" i="72" s="1"/>
  <c r="B105" i="72" s="1"/>
  <c r="B96" i="72" s="1"/>
  <c r="B87" i="72" s="1"/>
  <c r="B78" i="72" s="1"/>
  <c r="B69" i="72" s="1"/>
  <c r="B60" i="72" s="1"/>
  <c r="B140" i="72"/>
  <c r="B131" i="72" s="1"/>
  <c r="B135" i="72"/>
  <c r="B126" i="72" s="1"/>
  <c r="B117" i="72" s="1"/>
  <c r="B108" i="72" s="1"/>
  <c r="B99" i="72" s="1"/>
  <c r="B90" i="72" s="1"/>
  <c r="B81" i="72" s="1"/>
  <c r="B72" i="72" s="1"/>
  <c r="B128" i="72"/>
  <c r="B119" i="72" s="1"/>
  <c r="B110" i="72" s="1"/>
  <c r="B101" i="72" s="1"/>
  <c r="B92" i="72" s="1"/>
  <c r="B83" i="72" s="1"/>
  <c r="B74" i="72" s="1"/>
  <c r="B65" i="72" s="1"/>
  <c r="B56" i="72" s="1"/>
  <c r="B122" i="72"/>
  <c r="B113" i="72" s="1"/>
  <c r="B104" i="72" s="1"/>
  <c r="B95" i="72" s="1"/>
  <c r="B86" i="72" s="1"/>
  <c r="B77" i="72" s="1"/>
  <c r="B68" i="72" s="1"/>
  <c r="B59" i="72" s="1"/>
  <c r="B115" i="72"/>
  <c r="B106" i="72" s="1"/>
  <c r="B97" i="72" s="1"/>
  <c r="B88" i="72" s="1"/>
  <c r="B79" i="72" s="1"/>
  <c r="B70" i="72" s="1"/>
  <c r="B61" i="72" s="1"/>
  <c r="B89" i="72"/>
  <c r="B80" i="72" s="1"/>
  <c r="B71" i="72" s="1"/>
  <c r="B62" i="72" s="1"/>
  <c r="B53" i="72" s="1"/>
  <c r="B76" i="72"/>
  <c r="B67" i="72" s="1"/>
  <c r="B58" i="72" s="1"/>
  <c r="B63" i="72"/>
  <c r="B54" i="72" s="1"/>
  <c r="B52" i="72"/>
  <c r="B50" i="72"/>
  <c r="B51" i="72" s="1"/>
  <c r="B49" i="72"/>
  <c r="B168" i="71"/>
  <c r="B159" i="71" s="1"/>
  <c r="B150" i="71" s="1"/>
  <c r="B167" i="71"/>
  <c r="B158" i="71" s="1"/>
  <c r="B149" i="71" s="1"/>
  <c r="B140" i="71" s="1"/>
  <c r="B131" i="71" s="1"/>
  <c r="B122" i="71" s="1"/>
  <c r="B166" i="71"/>
  <c r="B157" i="71" s="1"/>
  <c r="B165" i="71"/>
  <c r="B156" i="71" s="1"/>
  <c r="B147" i="71" s="1"/>
  <c r="B138" i="71" s="1"/>
  <c r="B164" i="71"/>
  <c r="B163" i="71"/>
  <c r="B162" i="71"/>
  <c r="B161" i="71"/>
  <c r="B152" i="71" s="1"/>
  <c r="B143" i="71" s="1"/>
  <c r="B134" i="71" s="1"/>
  <c r="B125" i="71" s="1"/>
  <c r="B116" i="71" s="1"/>
  <c r="B107" i="71" s="1"/>
  <c r="B98" i="71" s="1"/>
  <c r="B89" i="71" s="1"/>
  <c r="B80" i="71" s="1"/>
  <c r="B71" i="71" s="1"/>
  <c r="B62" i="71" s="1"/>
  <c r="B53" i="71" s="1"/>
  <c r="B160" i="71"/>
  <c r="B151" i="71" s="1"/>
  <c r="B155" i="71"/>
  <c r="B146" i="71" s="1"/>
  <c r="B137" i="71" s="1"/>
  <c r="B128" i="71" s="1"/>
  <c r="B119" i="71" s="1"/>
  <c r="B110" i="71" s="1"/>
  <c r="B101" i="71" s="1"/>
  <c r="B92" i="71" s="1"/>
  <c r="B83" i="71" s="1"/>
  <c r="B74" i="71" s="1"/>
  <c r="B65" i="71" s="1"/>
  <c r="B56" i="71" s="1"/>
  <c r="B154" i="71"/>
  <c r="B145" i="71" s="1"/>
  <c r="B136" i="71" s="1"/>
  <c r="B127" i="71" s="1"/>
  <c r="B118" i="71" s="1"/>
  <c r="B109" i="71" s="1"/>
  <c r="B100" i="71" s="1"/>
  <c r="B91" i="71" s="1"/>
  <c r="B82" i="71" s="1"/>
  <c r="B73" i="71" s="1"/>
  <c r="B64" i="71" s="1"/>
  <c r="B55" i="71" s="1"/>
  <c r="B153" i="71"/>
  <c r="B144" i="71" s="1"/>
  <c r="B135" i="71" s="1"/>
  <c r="B126" i="71" s="1"/>
  <c r="B117" i="71" s="1"/>
  <c r="B108" i="71" s="1"/>
  <c r="B99" i="71" s="1"/>
  <c r="B90" i="71" s="1"/>
  <c r="B81" i="71" s="1"/>
  <c r="B72" i="71" s="1"/>
  <c r="B63" i="71" s="1"/>
  <c r="B54" i="71" s="1"/>
  <c r="B148" i="71"/>
  <c r="B139" i="71" s="1"/>
  <c r="B130" i="71" s="1"/>
  <c r="B121" i="71" s="1"/>
  <c r="B112" i="71" s="1"/>
  <c r="B103" i="71" s="1"/>
  <c r="B94" i="71" s="1"/>
  <c r="B85" i="71" s="1"/>
  <c r="B76" i="71" s="1"/>
  <c r="B67" i="71" s="1"/>
  <c r="B58" i="71" s="1"/>
  <c r="B142" i="71"/>
  <c r="B133" i="71" s="1"/>
  <c r="B141" i="71"/>
  <c r="B132" i="71" s="1"/>
  <c r="B123" i="71" s="1"/>
  <c r="B114" i="71" s="1"/>
  <c r="B105" i="71" s="1"/>
  <c r="B96" i="71" s="1"/>
  <c r="B87" i="71" s="1"/>
  <c r="B78" i="71" s="1"/>
  <c r="B69" i="71" s="1"/>
  <c r="B60" i="71" s="1"/>
  <c r="B129" i="71"/>
  <c r="B120" i="71" s="1"/>
  <c r="B111" i="71" s="1"/>
  <c r="B102" i="71" s="1"/>
  <c r="B124" i="71"/>
  <c r="B115" i="71" s="1"/>
  <c r="B113" i="71"/>
  <c r="B104" i="71" s="1"/>
  <c r="B95" i="71" s="1"/>
  <c r="B106" i="71"/>
  <c r="B97" i="71" s="1"/>
  <c r="B88" i="71" s="1"/>
  <c r="B79" i="71" s="1"/>
  <c r="B70" i="71" s="1"/>
  <c r="B61" i="71" s="1"/>
  <c r="B93" i="71"/>
  <c r="B84" i="71" s="1"/>
  <c r="B75" i="71" s="1"/>
  <c r="B66" i="71" s="1"/>
  <c r="B57" i="71" s="1"/>
  <c r="B86" i="71"/>
  <c r="B77" i="71" s="1"/>
  <c r="B68" i="71"/>
  <c r="B59" i="71" s="1"/>
  <c r="B50" i="71"/>
  <c r="B51" i="71" s="1"/>
  <c r="B52" i="71" s="1"/>
  <c r="B49" i="71"/>
  <c r="B168" i="70"/>
  <c r="B167" i="70"/>
  <c r="B166" i="70"/>
  <c r="B165" i="70"/>
  <c r="B156" i="70" s="1"/>
  <c r="B147" i="70" s="1"/>
  <c r="B164" i="70"/>
  <c r="B155" i="70" s="1"/>
  <c r="B146" i="70" s="1"/>
  <c r="B137" i="70" s="1"/>
  <c r="B128" i="70" s="1"/>
  <c r="B119" i="70" s="1"/>
  <c r="B110" i="70" s="1"/>
  <c r="B101" i="70" s="1"/>
  <c r="B92" i="70" s="1"/>
  <c r="B83" i="70" s="1"/>
  <c r="B74" i="70" s="1"/>
  <c r="B65" i="70" s="1"/>
  <c r="B56" i="70" s="1"/>
  <c r="B163" i="70"/>
  <c r="B154" i="70" s="1"/>
  <c r="B145" i="70" s="1"/>
  <c r="B136" i="70" s="1"/>
  <c r="B127" i="70" s="1"/>
  <c r="B118" i="70" s="1"/>
  <c r="B109" i="70" s="1"/>
  <c r="B100" i="70" s="1"/>
  <c r="B91" i="70" s="1"/>
  <c r="B82" i="70" s="1"/>
  <c r="B73" i="70" s="1"/>
  <c r="B64" i="70" s="1"/>
  <c r="B55" i="70" s="1"/>
  <c r="B162" i="70"/>
  <c r="B153" i="70" s="1"/>
  <c r="B144" i="70" s="1"/>
  <c r="B135" i="70" s="1"/>
  <c r="B161" i="70"/>
  <c r="B160" i="70"/>
  <c r="B159" i="70"/>
  <c r="B158" i="70"/>
  <c r="B149" i="70" s="1"/>
  <c r="B157" i="70"/>
  <c r="B148" i="70" s="1"/>
  <c r="B139" i="70" s="1"/>
  <c r="B130" i="70" s="1"/>
  <c r="B152" i="70"/>
  <c r="B143" i="70" s="1"/>
  <c r="B134" i="70" s="1"/>
  <c r="B125" i="70" s="1"/>
  <c r="B116" i="70" s="1"/>
  <c r="B107" i="70" s="1"/>
  <c r="B98" i="70" s="1"/>
  <c r="B89" i="70" s="1"/>
  <c r="B80" i="70" s="1"/>
  <c r="B71" i="70" s="1"/>
  <c r="B62" i="70" s="1"/>
  <c r="B53" i="70" s="1"/>
  <c r="B151" i="70"/>
  <c r="B142" i="70" s="1"/>
  <c r="B150" i="70"/>
  <c r="B141" i="70" s="1"/>
  <c r="B132" i="70" s="1"/>
  <c r="B123" i="70" s="1"/>
  <c r="B140" i="70"/>
  <c r="B131" i="70" s="1"/>
  <c r="B122" i="70" s="1"/>
  <c r="B113" i="70" s="1"/>
  <c r="B104" i="70" s="1"/>
  <c r="B95" i="70" s="1"/>
  <c r="B86" i="70" s="1"/>
  <c r="B77" i="70" s="1"/>
  <c r="B68" i="70" s="1"/>
  <c r="B59" i="70" s="1"/>
  <c r="B138" i="70"/>
  <c r="B129" i="70" s="1"/>
  <c r="B120" i="70" s="1"/>
  <c r="B111" i="70" s="1"/>
  <c r="B102" i="70" s="1"/>
  <c r="B93" i="70" s="1"/>
  <c r="B84" i="70" s="1"/>
  <c r="B75" i="70" s="1"/>
  <c r="B66" i="70" s="1"/>
  <c r="B57" i="70" s="1"/>
  <c r="B133" i="70"/>
  <c r="B124" i="70" s="1"/>
  <c r="B126" i="70"/>
  <c r="B117" i="70" s="1"/>
  <c r="B108" i="70" s="1"/>
  <c r="B99" i="70" s="1"/>
  <c r="B90" i="70" s="1"/>
  <c r="B81" i="70" s="1"/>
  <c r="B72" i="70" s="1"/>
  <c r="B63" i="70" s="1"/>
  <c r="B54" i="70" s="1"/>
  <c r="B121" i="70"/>
  <c r="B112" i="70" s="1"/>
  <c r="B103" i="70" s="1"/>
  <c r="B94" i="70" s="1"/>
  <c r="B85" i="70" s="1"/>
  <c r="B76" i="70" s="1"/>
  <c r="B67" i="70" s="1"/>
  <c r="B58" i="70" s="1"/>
  <c r="B115" i="70"/>
  <c r="B106" i="70" s="1"/>
  <c r="B114" i="70"/>
  <c r="B105" i="70" s="1"/>
  <c r="B96" i="70" s="1"/>
  <c r="B87" i="70" s="1"/>
  <c r="B78" i="70" s="1"/>
  <c r="B69" i="70" s="1"/>
  <c r="B60" i="70" s="1"/>
  <c r="B97" i="70"/>
  <c r="B88" i="70" s="1"/>
  <c r="B79" i="70" s="1"/>
  <c r="B70" i="70" s="1"/>
  <c r="B61" i="70"/>
  <c r="B52" i="70"/>
  <c r="B51" i="70"/>
  <c r="B50" i="70"/>
  <c r="B49" i="70"/>
  <c r="B168" i="69"/>
  <c r="B167" i="69"/>
  <c r="B158" i="69" s="1"/>
  <c r="B149" i="69" s="1"/>
  <c r="B140" i="69" s="1"/>
  <c r="B166" i="69"/>
  <c r="B157" i="69" s="1"/>
  <c r="B165" i="69"/>
  <c r="B164" i="69"/>
  <c r="B155" i="69" s="1"/>
  <c r="B146" i="69" s="1"/>
  <c r="B137" i="69" s="1"/>
  <c r="B128" i="69" s="1"/>
  <c r="B163" i="69"/>
  <c r="B162" i="69"/>
  <c r="B153" i="69" s="1"/>
  <c r="B144" i="69" s="1"/>
  <c r="B161" i="69"/>
  <c r="B160" i="69"/>
  <c r="B151" i="69" s="1"/>
  <c r="B142" i="69" s="1"/>
  <c r="B133" i="69" s="1"/>
  <c r="B124" i="69" s="1"/>
  <c r="B115" i="69" s="1"/>
  <c r="B106" i="69" s="1"/>
  <c r="B97" i="69" s="1"/>
  <c r="B88" i="69" s="1"/>
  <c r="B79" i="69" s="1"/>
  <c r="B70" i="69" s="1"/>
  <c r="B61" i="69" s="1"/>
  <c r="B159" i="69"/>
  <c r="B150" i="69" s="1"/>
  <c r="B141" i="69" s="1"/>
  <c r="B132" i="69" s="1"/>
  <c r="B156" i="69"/>
  <c r="B154" i="69"/>
  <c r="B145" i="69" s="1"/>
  <c r="B152" i="69"/>
  <c r="B143" i="69" s="1"/>
  <c r="B134" i="69" s="1"/>
  <c r="B125" i="69" s="1"/>
  <c r="B116" i="69" s="1"/>
  <c r="B107" i="69" s="1"/>
  <c r="B98" i="69" s="1"/>
  <c r="B89" i="69" s="1"/>
  <c r="B80" i="69" s="1"/>
  <c r="B71" i="69" s="1"/>
  <c r="B62" i="69" s="1"/>
  <c r="B53" i="69" s="1"/>
  <c r="B148" i="69"/>
  <c r="B139" i="69" s="1"/>
  <c r="B130" i="69" s="1"/>
  <c r="B121" i="69" s="1"/>
  <c r="B112" i="69" s="1"/>
  <c r="B103" i="69" s="1"/>
  <c r="B94" i="69" s="1"/>
  <c r="B85" i="69" s="1"/>
  <c r="B76" i="69" s="1"/>
  <c r="B67" i="69" s="1"/>
  <c r="B58" i="69" s="1"/>
  <c r="B147" i="69"/>
  <c r="B138" i="69" s="1"/>
  <c r="B129" i="69" s="1"/>
  <c r="B120" i="69" s="1"/>
  <c r="B136" i="69"/>
  <c r="B127" i="69" s="1"/>
  <c r="B135" i="69"/>
  <c r="B126" i="69" s="1"/>
  <c r="B117" i="69" s="1"/>
  <c r="B108" i="69" s="1"/>
  <c r="B131" i="69"/>
  <c r="B122" i="69" s="1"/>
  <c r="B113" i="69" s="1"/>
  <c r="B104" i="69" s="1"/>
  <c r="B95" i="69" s="1"/>
  <c r="B123" i="69"/>
  <c r="B114" i="69" s="1"/>
  <c r="B105" i="69" s="1"/>
  <c r="B96" i="69" s="1"/>
  <c r="B87" i="69" s="1"/>
  <c r="B78" i="69" s="1"/>
  <c r="B69" i="69" s="1"/>
  <c r="B60" i="69" s="1"/>
  <c r="B119" i="69"/>
  <c r="B110" i="69" s="1"/>
  <c r="B101" i="69" s="1"/>
  <c r="B92" i="69" s="1"/>
  <c r="B118" i="69"/>
  <c r="B109" i="69" s="1"/>
  <c r="B100" i="69" s="1"/>
  <c r="B91" i="69" s="1"/>
  <c r="B82" i="69" s="1"/>
  <c r="B73" i="69" s="1"/>
  <c r="B64" i="69" s="1"/>
  <c r="B55" i="69" s="1"/>
  <c r="B111" i="69"/>
  <c r="B102" i="69" s="1"/>
  <c r="B93" i="69" s="1"/>
  <c r="B84" i="69" s="1"/>
  <c r="B75" i="69" s="1"/>
  <c r="B66" i="69" s="1"/>
  <c r="B57" i="69" s="1"/>
  <c r="B99" i="69"/>
  <c r="B90" i="69" s="1"/>
  <c r="B81" i="69" s="1"/>
  <c r="B72" i="69" s="1"/>
  <c r="B63" i="69" s="1"/>
  <c r="B54" i="69" s="1"/>
  <c r="B86" i="69"/>
  <c r="B77" i="69" s="1"/>
  <c r="B68" i="69" s="1"/>
  <c r="B59" i="69" s="1"/>
  <c r="B83" i="69"/>
  <c r="B74" i="69" s="1"/>
  <c r="B65" i="69" s="1"/>
  <c r="B56" i="69" s="1"/>
  <c r="B49" i="69"/>
  <c r="B50" i="69" s="1"/>
  <c r="B51" i="69" s="1"/>
  <c r="B52" i="69" s="1"/>
  <c r="B168" i="68"/>
  <c r="B159" i="68" s="1"/>
  <c r="B150" i="68" s="1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67" i="68"/>
  <c r="B166" i="68"/>
  <c r="B157" i="68" s="1"/>
  <c r="B148" i="68" s="1"/>
  <c r="B139" i="68" s="1"/>
  <c r="B130" i="68" s="1"/>
  <c r="B165" i="68"/>
  <c r="B164" i="68"/>
  <c r="B163" i="68"/>
  <c r="B154" i="68" s="1"/>
  <c r="B145" i="68" s="1"/>
  <c r="B136" i="68" s="1"/>
  <c r="B127" i="68" s="1"/>
  <c r="B118" i="68" s="1"/>
  <c r="B109" i="68" s="1"/>
  <c r="B100" i="68" s="1"/>
  <c r="B91" i="68" s="1"/>
  <c r="B82" i="68" s="1"/>
  <c r="B73" i="68" s="1"/>
  <c r="B64" i="68" s="1"/>
  <c r="B55" i="68" s="1"/>
  <c r="B162" i="68"/>
  <c r="B161" i="68"/>
  <c r="B152" i="68" s="1"/>
  <c r="B143" i="68" s="1"/>
  <c r="B134" i="68" s="1"/>
  <c r="B125" i="68" s="1"/>
  <c r="B116" i="68" s="1"/>
  <c r="B107" i="68" s="1"/>
  <c r="B98" i="68" s="1"/>
  <c r="B89" i="68" s="1"/>
  <c r="B80" i="68" s="1"/>
  <c r="B71" i="68" s="1"/>
  <c r="B62" i="68" s="1"/>
  <c r="B53" i="68" s="1"/>
  <c r="B160" i="68"/>
  <c r="B158" i="68"/>
  <c r="B149" i="68" s="1"/>
  <c r="B156" i="68"/>
  <c r="B147" i="68" s="1"/>
  <c r="B138" i="68" s="1"/>
  <c r="B129" i="68" s="1"/>
  <c r="B120" i="68" s="1"/>
  <c r="B155" i="68"/>
  <c r="B146" i="68" s="1"/>
  <c r="B153" i="68"/>
  <c r="B151" i="68"/>
  <c r="B142" i="68" s="1"/>
  <c r="B133" i="68" s="1"/>
  <c r="B124" i="68" s="1"/>
  <c r="B115" i="68" s="1"/>
  <c r="B106" i="68" s="1"/>
  <c r="B97" i="68" s="1"/>
  <c r="B88" i="68" s="1"/>
  <c r="B79" i="68" s="1"/>
  <c r="B70" i="68" s="1"/>
  <c r="B61" i="68" s="1"/>
  <c r="B144" i="68"/>
  <c r="B135" i="68" s="1"/>
  <c r="B126" i="68" s="1"/>
  <c r="B117" i="68" s="1"/>
  <c r="B140" i="68"/>
  <c r="B131" i="68" s="1"/>
  <c r="B122" i="68" s="1"/>
  <c r="B113" i="68" s="1"/>
  <c r="B104" i="68" s="1"/>
  <c r="B95" i="68" s="1"/>
  <c r="B86" i="68" s="1"/>
  <c r="B77" i="68" s="1"/>
  <c r="B68" i="68" s="1"/>
  <c r="B59" i="68" s="1"/>
  <c r="B137" i="68"/>
  <c r="B128" i="68" s="1"/>
  <c r="B119" i="68" s="1"/>
  <c r="B110" i="68" s="1"/>
  <c r="B101" i="68" s="1"/>
  <c r="B92" i="68" s="1"/>
  <c r="B83" i="68" s="1"/>
  <c r="B74" i="68" s="1"/>
  <c r="B65" i="68" s="1"/>
  <c r="B56" i="68" s="1"/>
  <c r="B121" i="68"/>
  <c r="B112" i="68" s="1"/>
  <c r="B111" i="68"/>
  <c r="B102" i="68" s="1"/>
  <c r="B93" i="68" s="1"/>
  <c r="B84" i="68" s="1"/>
  <c r="B75" i="68" s="1"/>
  <c r="B66" i="68" s="1"/>
  <c r="B57" i="68" s="1"/>
  <c r="B108" i="68"/>
  <c r="B99" i="68" s="1"/>
  <c r="B90" i="68" s="1"/>
  <c r="B81" i="68" s="1"/>
  <c r="B72" i="68" s="1"/>
  <c r="B63" i="68" s="1"/>
  <c r="B54" i="68" s="1"/>
  <c r="B103" i="68"/>
  <c r="B94" i="68" s="1"/>
  <c r="B85" i="68" s="1"/>
  <c r="B76" i="68" s="1"/>
  <c r="B67" i="68"/>
  <c r="B58" i="68" s="1"/>
  <c r="B52" i="68"/>
  <c r="B50" i="68"/>
  <c r="B51" i="68" s="1"/>
  <c r="B49" i="68"/>
  <c r="B168" i="67"/>
  <c r="B159" i="67" s="1"/>
  <c r="B167" i="67"/>
  <c r="B158" i="67" s="1"/>
  <c r="B149" i="67" s="1"/>
  <c r="B140" i="67" s="1"/>
  <c r="B131" i="67" s="1"/>
  <c r="B122" i="67" s="1"/>
  <c r="B113" i="67" s="1"/>
  <c r="B104" i="67" s="1"/>
  <c r="B166" i="67"/>
  <c r="B157" i="67" s="1"/>
  <c r="B148" i="67" s="1"/>
  <c r="B139" i="67" s="1"/>
  <c r="B130" i="67" s="1"/>
  <c r="B121" i="67" s="1"/>
  <c r="B112" i="67" s="1"/>
  <c r="B103" i="67" s="1"/>
  <c r="B165" i="67"/>
  <c r="B156" i="67" s="1"/>
  <c r="B147" i="67" s="1"/>
  <c r="B164" i="67"/>
  <c r="B163" i="67"/>
  <c r="B162" i="67"/>
  <c r="B161" i="67"/>
  <c r="B160" i="67"/>
  <c r="B155" i="67"/>
  <c r="B146" i="67" s="1"/>
  <c r="B137" i="67" s="1"/>
  <c r="B128" i="67" s="1"/>
  <c r="B119" i="67" s="1"/>
  <c r="B110" i="67" s="1"/>
  <c r="B101" i="67" s="1"/>
  <c r="B92" i="67" s="1"/>
  <c r="B83" i="67" s="1"/>
  <c r="B74" i="67" s="1"/>
  <c r="B65" i="67" s="1"/>
  <c r="B56" i="67" s="1"/>
  <c r="B154" i="67"/>
  <c r="B145" i="67" s="1"/>
  <c r="B153" i="67"/>
  <c r="B144" i="67" s="1"/>
  <c r="B135" i="67" s="1"/>
  <c r="B126" i="67" s="1"/>
  <c r="B117" i="67" s="1"/>
  <c r="B108" i="67" s="1"/>
  <c r="B99" i="67" s="1"/>
  <c r="B90" i="67" s="1"/>
  <c r="B81" i="67" s="1"/>
  <c r="B72" i="67" s="1"/>
  <c r="B152" i="67"/>
  <c r="B143" i="67" s="1"/>
  <c r="B134" i="67" s="1"/>
  <c r="B125" i="67" s="1"/>
  <c r="B116" i="67" s="1"/>
  <c r="B107" i="67" s="1"/>
  <c r="B98" i="67" s="1"/>
  <c r="B89" i="67" s="1"/>
  <c r="B80" i="67" s="1"/>
  <c r="B71" i="67" s="1"/>
  <c r="B62" i="67" s="1"/>
  <c r="B53" i="67" s="1"/>
  <c r="B151" i="67"/>
  <c r="B142" i="67" s="1"/>
  <c r="B133" i="67" s="1"/>
  <c r="B150" i="67"/>
  <c r="B141" i="67" s="1"/>
  <c r="B132" i="67" s="1"/>
  <c r="B123" i="67" s="1"/>
  <c r="B114" i="67" s="1"/>
  <c r="B105" i="67" s="1"/>
  <c r="B96" i="67" s="1"/>
  <c r="B87" i="67" s="1"/>
  <c r="B138" i="67"/>
  <c r="B129" i="67" s="1"/>
  <c r="B120" i="67" s="1"/>
  <c r="B111" i="67" s="1"/>
  <c r="B102" i="67" s="1"/>
  <c r="B93" i="67" s="1"/>
  <c r="B84" i="67" s="1"/>
  <c r="B75" i="67" s="1"/>
  <c r="B66" i="67" s="1"/>
  <c r="B57" i="67" s="1"/>
  <c r="B136" i="67"/>
  <c r="B127" i="67"/>
  <c r="B118" i="67" s="1"/>
  <c r="B109" i="67" s="1"/>
  <c r="B100" i="67" s="1"/>
  <c r="B91" i="67" s="1"/>
  <c r="B82" i="67" s="1"/>
  <c r="B73" i="67" s="1"/>
  <c r="B64" i="67" s="1"/>
  <c r="B55" i="67" s="1"/>
  <c r="B124" i="67"/>
  <c r="B115" i="67" s="1"/>
  <c r="B106" i="67" s="1"/>
  <c r="B97" i="67" s="1"/>
  <c r="B88" i="67" s="1"/>
  <c r="B79" i="67" s="1"/>
  <c r="B70" i="67" s="1"/>
  <c r="B61" i="67" s="1"/>
  <c r="B95" i="67"/>
  <c r="B86" i="67" s="1"/>
  <c r="B77" i="67" s="1"/>
  <c r="B68" i="67" s="1"/>
  <c r="B59" i="67" s="1"/>
  <c r="B94" i="67"/>
  <c r="B85" i="67" s="1"/>
  <c r="B76" i="67" s="1"/>
  <c r="B67" i="67" s="1"/>
  <c r="B58" i="67" s="1"/>
  <c r="B78" i="67"/>
  <c r="B69" i="67" s="1"/>
  <c r="B60" i="67" s="1"/>
  <c r="B63" i="67"/>
  <c r="B54" i="67" s="1"/>
  <c r="B51" i="67"/>
  <c r="B52" i="67" s="1"/>
  <c r="B50" i="67"/>
  <c r="B49" i="67"/>
  <c r="B168" i="66"/>
  <c r="B167" i="66"/>
  <c r="B166" i="66"/>
  <c r="B165" i="66"/>
  <c r="B156" i="66" s="1"/>
  <c r="B147" i="66" s="1"/>
  <c r="B138" i="66" s="1"/>
  <c r="B129" i="66" s="1"/>
  <c r="B120" i="66" s="1"/>
  <c r="B111" i="66" s="1"/>
  <c r="B102" i="66" s="1"/>
  <c r="B93" i="66" s="1"/>
  <c r="B84" i="66" s="1"/>
  <c r="B75" i="66" s="1"/>
  <c r="B66" i="66" s="1"/>
  <c r="B57" i="66" s="1"/>
  <c r="B164" i="66"/>
  <c r="B163" i="66"/>
  <c r="B154" i="66" s="1"/>
  <c r="B145" i="66" s="1"/>
  <c r="B136" i="66" s="1"/>
  <c r="B162" i="66"/>
  <c r="B161" i="66"/>
  <c r="B152" i="66" s="1"/>
  <c r="B143" i="66" s="1"/>
  <c r="B134" i="66" s="1"/>
  <c r="B125" i="66" s="1"/>
  <c r="B116" i="66" s="1"/>
  <c r="B107" i="66" s="1"/>
  <c r="B98" i="66" s="1"/>
  <c r="B89" i="66" s="1"/>
  <c r="B80" i="66" s="1"/>
  <c r="B71" i="66" s="1"/>
  <c r="B62" i="66" s="1"/>
  <c r="B53" i="66" s="1"/>
  <c r="B160" i="66"/>
  <c r="B159" i="66"/>
  <c r="B150" i="66" s="1"/>
  <c r="B141" i="66" s="1"/>
  <c r="B132" i="66" s="1"/>
  <c r="B123" i="66" s="1"/>
  <c r="B114" i="66" s="1"/>
  <c r="B105" i="66" s="1"/>
  <c r="B96" i="66" s="1"/>
  <c r="B87" i="66" s="1"/>
  <c r="B78" i="66" s="1"/>
  <c r="B69" i="66" s="1"/>
  <c r="B60" i="66" s="1"/>
  <c r="B158" i="66"/>
  <c r="B149" i="66" s="1"/>
  <c r="B157" i="66"/>
  <c r="B155" i="66"/>
  <c r="B146" i="66" s="1"/>
  <c r="B137" i="66" s="1"/>
  <c r="B128" i="66" s="1"/>
  <c r="B119" i="66" s="1"/>
  <c r="B110" i="66" s="1"/>
  <c r="B153" i="66"/>
  <c r="B144" i="66" s="1"/>
  <c r="B135" i="66" s="1"/>
  <c r="B126" i="66" s="1"/>
  <c r="B117" i="66" s="1"/>
  <c r="B108" i="66" s="1"/>
  <c r="B99" i="66" s="1"/>
  <c r="B90" i="66" s="1"/>
  <c r="B81" i="66" s="1"/>
  <c r="B151" i="66"/>
  <c r="B142" i="66" s="1"/>
  <c r="B133" i="66" s="1"/>
  <c r="B124" i="66" s="1"/>
  <c r="B115" i="66" s="1"/>
  <c r="B106" i="66" s="1"/>
  <c r="B97" i="66" s="1"/>
  <c r="B88" i="66" s="1"/>
  <c r="B79" i="66" s="1"/>
  <c r="B70" i="66" s="1"/>
  <c r="B61" i="66" s="1"/>
  <c r="B148" i="66"/>
  <c r="B139" i="66" s="1"/>
  <c r="B130" i="66" s="1"/>
  <c r="B121" i="66" s="1"/>
  <c r="B112" i="66" s="1"/>
  <c r="B140" i="66"/>
  <c r="B131" i="66" s="1"/>
  <c r="B122" i="66" s="1"/>
  <c r="B113" i="66" s="1"/>
  <c r="B104" i="66" s="1"/>
  <c r="B95" i="66" s="1"/>
  <c r="B86" i="66" s="1"/>
  <c r="B77" i="66" s="1"/>
  <c r="B68" i="66" s="1"/>
  <c r="B59" i="66" s="1"/>
  <c r="B127" i="66"/>
  <c r="B118" i="66" s="1"/>
  <c r="B109" i="66" s="1"/>
  <c r="B100" i="66" s="1"/>
  <c r="B91" i="66" s="1"/>
  <c r="B82" i="66" s="1"/>
  <c r="B73" i="66" s="1"/>
  <c r="B64" i="66" s="1"/>
  <c r="B103" i="66"/>
  <c r="B94" i="66" s="1"/>
  <c r="B101" i="66"/>
  <c r="B92" i="66" s="1"/>
  <c r="B83" i="66" s="1"/>
  <c r="B74" i="66" s="1"/>
  <c r="B65" i="66" s="1"/>
  <c r="B56" i="66" s="1"/>
  <c r="B85" i="66"/>
  <c r="B76" i="66" s="1"/>
  <c r="B67" i="66" s="1"/>
  <c r="B58" i="66" s="1"/>
  <c r="B72" i="66"/>
  <c r="B63" i="66" s="1"/>
  <c r="B54" i="66" s="1"/>
  <c r="B55" i="66"/>
  <c r="B52" i="66"/>
  <c r="B50" i="66"/>
  <c r="B51" i="66" s="1"/>
  <c r="B49" i="66"/>
  <c r="B121" i="65"/>
  <c r="B111" i="65" s="1"/>
  <c r="B120" i="65"/>
  <c r="B119" i="65"/>
  <c r="B118" i="65"/>
  <c r="B117" i="65"/>
  <c r="B107" i="65" s="1"/>
  <c r="B116" i="65"/>
  <c r="B115" i="65"/>
  <c r="B114" i="65"/>
  <c r="B113" i="65"/>
  <c r="B112" i="65"/>
  <c r="B102" i="65" s="1"/>
  <c r="B92" i="65" s="1"/>
  <c r="B82" i="65" s="1"/>
  <c r="B110" i="65"/>
  <c r="B100" i="65" s="1"/>
  <c r="B109" i="65"/>
  <c r="B108" i="65"/>
  <c r="B98" i="65" s="1"/>
  <c r="B106" i="65"/>
  <c r="B96" i="65" s="1"/>
  <c r="B86" i="65" s="1"/>
  <c r="B105" i="65"/>
  <c r="B95" i="65" s="1"/>
  <c r="B85" i="65" s="1"/>
  <c r="B104" i="65"/>
  <c r="B94" i="65" s="1"/>
  <c r="B103" i="65"/>
  <c r="B93" i="65" s="1"/>
  <c r="B83" i="65" s="1"/>
  <c r="B101" i="65"/>
  <c r="B99" i="65"/>
  <c r="B97" i="65"/>
  <c r="B87" i="65" s="1"/>
  <c r="B91" i="65"/>
  <c r="B81" i="65" s="1"/>
  <c r="B90" i="65"/>
  <c r="B80" i="65" s="1"/>
  <c r="B89" i="65"/>
  <c r="B88" i="65"/>
  <c r="B84" i="65"/>
  <c r="A62" i="65"/>
  <c r="A61" i="65"/>
  <c r="A60" i="65"/>
  <c r="A59" i="65"/>
  <c r="A58" i="65"/>
  <c r="A57" i="65"/>
  <c r="A56" i="65"/>
  <c r="A55" i="65"/>
  <c r="B54" i="65"/>
  <c r="B55" i="65" s="1"/>
  <c r="B56" i="65" s="1"/>
  <c r="B57" i="65" s="1"/>
  <c r="B58" i="65" s="1"/>
  <c r="B59" i="65" s="1"/>
  <c r="B60" i="65" s="1"/>
  <c r="B61" i="65" s="1"/>
  <c r="B62" i="65" s="1"/>
  <c r="B63" i="65" s="1"/>
  <c r="B64" i="65" s="1"/>
  <c r="B65" i="65" s="1"/>
  <c r="B66" i="65" s="1"/>
  <c r="B67" i="65" s="1"/>
  <c r="B68" i="65" s="1"/>
  <c r="B69" i="65" s="1"/>
  <c r="B70" i="65" s="1"/>
  <c r="B71" i="65" s="1"/>
  <c r="B72" i="65" s="1"/>
  <c r="B73" i="65" s="1"/>
  <c r="B74" i="65" s="1"/>
  <c r="B75" i="65" s="1"/>
  <c r="B76" i="65" s="1"/>
  <c r="B77" i="65" s="1"/>
  <c r="B78" i="65" s="1"/>
  <c r="B79" i="65" s="1"/>
  <c r="A54" i="65"/>
  <c r="A53" i="65"/>
  <c r="A52" i="65"/>
  <c r="A51" i="65"/>
  <c r="A50" i="65"/>
  <c r="A49" i="65"/>
  <c r="A48" i="65"/>
  <c r="A47" i="65"/>
  <c r="A46" i="65"/>
  <c r="A45" i="65"/>
  <c r="A44" i="65"/>
  <c r="A43" i="65"/>
  <c r="A42" i="65"/>
  <c r="A41" i="65"/>
  <c r="A40" i="65"/>
  <c r="B39" i="65"/>
  <c r="B40" i="65" s="1"/>
  <c r="B41" i="65" s="1"/>
  <c r="B42" i="65" s="1"/>
  <c r="B43" i="65" s="1"/>
  <c r="B44" i="65" s="1"/>
  <c r="B45" i="65" s="1"/>
  <c r="B46" i="65" s="1"/>
  <c r="B47" i="65" s="1"/>
  <c r="B48" i="65" s="1"/>
  <c r="B49" i="65" s="1"/>
  <c r="B50" i="65" s="1"/>
  <c r="B51" i="65" s="1"/>
  <c r="B52" i="65" s="1"/>
  <c r="B53" i="65" s="1"/>
  <c r="A39" i="65"/>
  <c r="B38" i="65"/>
  <c r="A38" i="65"/>
  <c r="B37" i="65"/>
  <c r="A37" i="65"/>
  <c r="A36" i="65"/>
  <c r="A35" i="65"/>
  <c r="A34" i="65"/>
  <c r="A33" i="65"/>
  <c r="A32" i="65"/>
  <c r="A31" i="65"/>
  <c r="A30" i="65"/>
  <c r="A29" i="65"/>
  <c r="A28" i="65"/>
  <c r="A27" i="65"/>
  <c r="A26" i="65"/>
  <c r="A25" i="65"/>
  <c r="A24" i="65"/>
  <c r="A23" i="65"/>
  <c r="A22" i="65"/>
  <c r="A21" i="65"/>
  <c r="A20" i="65"/>
  <c r="A19" i="65"/>
  <c r="A18" i="65"/>
  <c r="A17" i="65"/>
  <c r="B121" i="64"/>
  <c r="B120" i="64"/>
  <c r="B119" i="64"/>
  <c r="B118" i="64"/>
  <c r="B108" i="64" s="1"/>
  <c r="B117" i="64"/>
  <c r="B116" i="64"/>
  <c r="B106" i="64" s="1"/>
  <c r="B96" i="64" s="1"/>
  <c r="B86" i="64" s="1"/>
  <c r="B115" i="64"/>
  <c r="B105" i="64" s="1"/>
  <c r="B95" i="64" s="1"/>
  <c r="B85" i="64" s="1"/>
  <c r="B114" i="64"/>
  <c r="B113" i="64"/>
  <c r="B103" i="64" s="1"/>
  <c r="B93" i="64" s="1"/>
  <c r="B83" i="64" s="1"/>
  <c r="B112" i="64"/>
  <c r="B102" i="64" s="1"/>
  <c r="B92" i="64" s="1"/>
  <c r="B82" i="64" s="1"/>
  <c r="B111" i="64"/>
  <c r="B110" i="64"/>
  <c r="B100" i="64" s="1"/>
  <c r="B90" i="64" s="1"/>
  <c r="B80" i="64" s="1"/>
  <c r="B109" i="64"/>
  <c r="B99" i="64" s="1"/>
  <c r="B107" i="64"/>
  <c r="B97" i="64" s="1"/>
  <c r="B104" i="64"/>
  <c r="B101" i="64"/>
  <c r="B91" i="64" s="1"/>
  <c r="B81" i="64" s="1"/>
  <c r="B98" i="64"/>
  <c r="B94" i="64"/>
  <c r="B84" i="64" s="1"/>
  <c r="B89" i="64"/>
  <c r="B88" i="64"/>
  <c r="B87" i="64"/>
  <c r="B38" i="64"/>
  <c r="B39" i="64" s="1"/>
  <c r="B40" i="64" s="1"/>
  <c r="B41" i="64" s="1"/>
  <c r="B42" i="64" s="1"/>
  <c r="B43" i="64" s="1"/>
  <c r="B44" i="64" s="1"/>
  <c r="B45" i="64" s="1"/>
  <c r="B46" i="64" s="1"/>
  <c r="B47" i="64" s="1"/>
  <c r="B48" i="64" s="1"/>
  <c r="B49" i="64" s="1"/>
  <c r="B50" i="64" s="1"/>
  <c r="B51" i="64" s="1"/>
  <c r="B52" i="64" s="1"/>
  <c r="B53" i="64" s="1"/>
  <c r="B54" i="64" s="1"/>
  <c r="B55" i="64" s="1"/>
  <c r="B56" i="64" s="1"/>
  <c r="B57" i="64" s="1"/>
  <c r="B58" i="64" s="1"/>
  <c r="B59" i="64" s="1"/>
  <c r="B60" i="64" s="1"/>
  <c r="B61" i="64" s="1"/>
  <c r="B62" i="64" s="1"/>
  <c r="B63" i="64" s="1"/>
  <c r="B64" i="64" s="1"/>
  <c r="B65" i="64" s="1"/>
  <c r="B66" i="64" s="1"/>
  <c r="B67" i="64" s="1"/>
  <c r="B68" i="64" s="1"/>
  <c r="B69" i="64" s="1"/>
  <c r="B70" i="64" s="1"/>
  <c r="B71" i="64" s="1"/>
  <c r="B72" i="64" s="1"/>
  <c r="B73" i="64" s="1"/>
  <c r="B74" i="64" s="1"/>
  <c r="B75" i="64" s="1"/>
  <c r="B76" i="64" s="1"/>
  <c r="B77" i="64" s="1"/>
  <c r="B78" i="64" s="1"/>
  <c r="B79" i="64" s="1"/>
  <c r="B37" i="64"/>
  <c r="B210" i="63"/>
  <c r="B209" i="63"/>
  <c r="B208" i="63"/>
  <c r="B199" i="63" s="1"/>
  <c r="B207" i="63"/>
  <c r="B206" i="63"/>
  <c r="B197" i="63" s="1"/>
  <c r="B205" i="63"/>
  <c r="B204" i="63"/>
  <c r="B195" i="63" s="1"/>
  <c r="B186" i="63" s="1"/>
  <c r="B177" i="63" s="1"/>
  <c r="B168" i="63" s="1"/>
  <c r="B203" i="63"/>
  <c r="B194" i="63" s="1"/>
  <c r="B185" i="63" s="1"/>
  <c r="B202" i="63"/>
  <c r="B193" i="63" s="1"/>
  <c r="B184" i="63" s="1"/>
  <c r="B201" i="63"/>
  <c r="B200" i="63"/>
  <c r="B191" i="63" s="1"/>
  <c r="B182" i="63" s="1"/>
  <c r="B173" i="63" s="1"/>
  <c r="B164" i="63" s="1"/>
  <c r="B155" i="63" s="1"/>
  <c r="B146" i="63" s="1"/>
  <c r="B137" i="63" s="1"/>
  <c r="B198" i="63"/>
  <c r="B196" i="63"/>
  <c r="B192" i="63"/>
  <c r="B183" i="63" s="1"/>
  <c r="B174" i="63" s="1"/>
  <c r="B165" i="63" s="1"/>
  <c r="B156" i="63" s="1"/>
  <c r="B147" i="63" s="1"/>
  <c r="B190" i="63"/>
  <c r="B181" i="63" s="1"/>
  <c r="B172" i="63" s="1"/>
  <c r="B163" i="63" s="1"/>
  <c r="B154" i="63" s="1"/>
  <c r="B189" i="63"/>
  <c r="B180" i="63" s="1"/>
  <c r="B171" i="63" s="1"/>
  <c r="B188" i="63"/>
  <c r="B179" i="63" s="1"/>
  <c r="B170" i="63" s="1"/>
  <c r="B161" i="63" s="1"/>
  <c r="B152" i="63" s="1"/>
  <c r="B143" i="63" s="1"/>
  <c r="B134" i="63" s="1"/>
  <c r="B187" i="63"/>
  <c r="B178" i="63"/>
  <c r="B169" i="63" s="1"/>
  <c r="B160" i="63" s="1"/>
  <c r="B151" i="63" s="1"/>
  <c r="B142" i="63" s="1"/>
  <c r="B176" i="63"/>
  <c r="B167" i="63" s="1"/>
  <c r="B158" i="63" s="1"/>
  <c r="B149" i="63" s="1"/>
  <c r="B140" i="63" s="1"/>
  <c r="B175" i="63"/>
  <c r="B166" i="63" s="1"/>
  <c r="B157" i="63" s="1"/>
  <c r="B148" i="63" s="1"/>
  <c r="B139" i="63" s="1"/>
  <c r="B162" i="63"/>
  <c r="B153" i="63" s="1"/>
  <c r="B159" i="63"/>
  <c r="B150" i="63" s="1"/>
  <c r="B141" i="63" s="1"/>
  <c r="B145" i="63"/>
  <c r="B136" i="63" s="1"/>
  <c r="B144" i="63"/>
  <c r="B135" i="63" s="1"/>
  <c r="B138" i="63"/>
  <c r="B26" i="63"/>
  <c r="B27" i="63" s="1"/>
  <c r="B28" i="63" s="1"/>
  <c r="B29" i="63" s="1"/>
  <c r="B30" i="63" s="1"/>
  <c r="B31" i="63" s="1"/>
  <c r="B32" i="63" s="1"/>
  <c r="B33" i="63" s="1"/>
  <c r="B34" i="63" s="1"/>
  <c r="B35" i="63" s="1"/>
  <c r="B36" i="63" s="1"/>
  <c r="B37" i="63" s="1"/>
  <c r="B5" i="63"/>
  <c r="B6" i="63" s="1"/>
  <c r="B7" i="63" s="1"/>
  <c r="B8" i="63" s="1"/>
  <c r="B9" i="63" s="1"/>
  <c r="B10" i="63" s="1"/>
  <c r="B11" i="63" s="1"/>
  <c r="B12" i="63" s="1"/>
  <c r="B13" i="63" s="1"/>
  <c r="B14" i="63" s="1"/>
  <c r="B15" i="63" s="1"/>
  <c r="B16" i="63" s="1"/>
  <c r="B17" i="63" s="1"/>
  <c r="B18" i="63" s="1"/>
  <c r="B19" i="63" s="1"/>
  <c r="B20" i="63" s="1"/>
  <c r="B21" i="63" s="1"/>
  <c r="B22" i="63" s="1"/>
  <c r="B23" i="63" s="1"/>
  <c r="B24" i="63" s="1"/>
  <c r="B25" i="63" s="1"/>
  <c r="B3" i="63"/>
  <c r="B4" i="63" s="1"/>
  <c r="B145" i="62"/>
  <c r="B136" i="62" s="1"/>
  <c r="B144" i="62"/>
  <c r="B135" i="62" s="1"/>
  <c r="B143" i="62"/>
  <c r="B134" i="62" s="1"/>
  <c r="B142" i="62"/>
  <c r="B141" i="62"/>
  <c r="B140" i="62"/>
  <c r="B139" i="62"/>
  <c r="B138" i="62"/>
  <c r="B137" i="62"/>
  <c r="B14" i="62"/>
  <c r="B15" i="62" s="1"/>
  <c r="B16" i="62" s="1"/>
  <c r="B17" i="62" s="1"/>
  <c r="B18" i="62" s="1"/>
  <c r="B19" i="62" s="1"/>
  <c r="B20" i="62" s="1"/>
  <c r="B21" i="62" s="1"/>
  <c r="B22" i="62" s="1"/>
  <c r="B23" i="62" s="1"/>
  <c r="B24" i="62" s="1"/>
  <c r="B25" i="62" s="1"/>
  <c r="B26" i="62" s="1"/>
  <c r="B27" i="62" s="1"/>
  <c r="B28" i="62" s="1"/>
  <c r="B29" i="62" s="1"/>
  <c r="B30" i="62" s="1"/>
  <c r="B31" i="62" s="1"/>
  <c r="B32" i="62" s="1"/>
  <c r="B33" i="62" s="1"/>
  <c r="B34" i="62" s="1"/>
  <c r="B35" i="62" s="1"/>
  <c r="B36" i="62" s="1"/>
  <c r="B37" i="62" s="1"/>
  <c r="B13" i="62"/>
  <c r="B11" i="62"/>
  <c r="B12" i="62" s="1"/>
  <c r="B5" i="62"/>
  <c r="B6" i="62" s="1"/>
  <c r="B7" i="62" s="1"/>
  <c r="B8" i="62" s="1"/>
  <c r="B9" i="62" s="1"/>
  <c r="B10" i="62" s="1"/>
  <c r="B4" i="62"/>
  <c r="B3" i="62"/>
  <c r="B210" i="61"/>
  <c r="B209" i="61"/>
  <c r="B200" i="61" s="1"/>
  <c r="B191" i="61" s="1"/>
  <c r="B182" i="61" s="1"/>
  <c r="B173" i="61" s="1"/>
  <c r="B164" i="61" s="1"/>
  <c r="B208" i="61"/>
  <c r="B199" i="61" s="1"/>
  <c r="B190" i="61" s="1"/>
  <c r="B181" i="61" s="1"/>
  <c r="B172" i="61" s="1"/>
  <c r="B163" i="61" s="1"/>
  <c r="B154" i="61" s="1"/>
  <c r="B145" i="61" s="1"/>
  <c r="B136" i="61" s="1"/>
  <c r="B207" i="61"/>
  <c r="B206" i="61"/>
  <c r="B197" i="61" s="1"/>
  <c r="B188" i="61" s="1"/>
  <c r="B205" i="61"/>
  <c r="B196" i="61" s="1"/>
  <c r="B187" i="61" s="1"/>
  <c r="B178" i="61" s="1"/>
  <c r="B169" i="61" s="1"/>
  <c r="B160" i="61" s="1"/>
  <c r="B151" i="61" s="1"/>
  <c r="B142" i="61" s="1"/>
  <c r="B204" i="61"/>
  <c r="B203" i="61"/>
  <c r="B202" i="61"/>
  <c r="B201" i="61"/>
  <c r="B192" i="61" s="1"/>
  <c r="B183" i="61" s="1"/>
  <c r="B174" i="61" s="1"/>
  <c r="B165" i="61" s="1"/>
  <c r="B156" i="61" s="1"/>
  <c r="B147" i="61" s="1"/>
  <c r="B138" i="61" s="1"/>
  <c r="B198" i="61"/>
  <c r="B189" i="61" s="1"/>
  <c r="B180" i="61" s="1"/>
  <c r="B171" i="61" s="1"/>
  <c r="B162" i="61" s="1"/>
  <c r="B195" i="61"/>
  <c r="B186" i="61" s="1"/>
  <c r="B177" i="61" s="1"/>
  <c r="B168" i="61" s="1"/>
  <c r="B159" i="61" s="1"/>
  <c r="B150" i="61" s="1"/>
  <c r="B141" i="61" s="1"/>
  <c r="B194" i="61"/>
  <c r="B185" i="61" s="1"/>
  <c r="B176" i="61" s="1"/>
  <c r="B193" i="61"/>
  <c r="B184" i="61" s="1"/>
  <c r="B175" i="61" s="1"/>
  <c r="B179" i="61"/>
  <c r="B170" i="61" s="1"/>
  <c r="B161" i="61" s="1"/>
  <c r="B167" i="61"/>
  <c r="B158" i="61" s="1"/>
  <c r="B149" i="61" s="1"/>
  <c r="B140" i="61" s="1"/>
  <c r="B166" i="61"/>
  <c r="B157" i="61" s="1"/>
  <c r="B148" i="61" s="1"/>
  <c r="B139" i="61" s="1"/>
  <c r="B155" i="61"/>
  <c r="B146" i="61" s="1"/>
  <c r="B137" i="61" s="1"/>
  <c r="B153" i="61"/>
  <c r="B144" i="61" s="1"/>
  <c r="B135" i="61" s="1"/>
  <c r="B152" i="61"/>
  <c r="B143" i="61" s="1"/>
  <c r="B134" i="61" s="1"/>
  <c r="B8" i="61"/>
  <c r="B9" i="61" s="1"/>
  <c r="B10" i="61" s="1"/>
  <c r="B11" i="61" s="1"/>
  <c r="B12" i="61" s="1"/>
  <c r="B13" i="61" s="1"/>
  <c r="B14" i="61" s="1"/>
  <c r="B15" i="61" s="1"/>
  <c r="B16" i="61" s="1"/>
  <c r="B17" i="61" s="1"/>
  <c r="B18" i="61" s="1"/>
  <c r="B19" i="61" s="1"/>
  <c r="B20" i="61" s="1"/>
  <c r="B21" i="61" s="1"/>
  <c r="B22" i="61" s="1"/>
  <c r="B23" i="61" s="1"/>
  <c r="B24" i="61" s="1"/>
  <c r="B25" i="61" s="1"/>
  <c r="B26" i="61" s="1"/>
  <c r="B27" i="61" s="1"/>
  <c r="B28" i="61" s="1"/>
  <c r="B29" i="61" s="1"/>
  <c r="B30" i="61" s="1"/>
  <c r="B31" i="61" s="1"/>
  <c r="B32" i="61" s="1"/>
  <c r="B33" i="61" s="1"/>
  <c r="B34" i="61" s="1"/>
  <c r="B35" i="61" s="1"/>
  <c r="B36" i="61" s="1"/>
  <c r="B37" i="61" s="1"/>
  <c r="B3" i="61"/>
  <c r="B4" i="61" s="1"/>
  <c r="B5" i="61" s="1"/>
  <c r="B6" i="61" s="1"/>
  <c r="B7" i="61" s="1"/>
  <c r="B210" i="60"/>
  <c r="B209" i="60"/>
  <c r="B200" i="60" s="1"/>
  <c r="B191" i="60" s="1"/>
  <c r="B182" i="60" s="1"/>
  <c r="B173" i="60" s="1"/>
  <c r="B164" i="60" s="1"/>
  <c r="B208" i="60"/>
  <c r="B207" i="60"/>
  <c r="B198" i="60" s="1"/>
  <c r="B189" i="60" s="1"/>
  <c r="B180" i="60" s="1"/>
  <c r="B171" i="60" s="1"/>
  <c r="B162" i="60" s="1"/>
  <c r="B206" i="60"/>
  <c r="B205" i="60"/>
  <c r="B196" i="60" s="1"/>
  <c r="B187" i="60" s="1"/>
  <c r="B178" i="60" s="1"/>
  <c r="B169" i="60" s="1"/>
  <c r="B160" i="60" s="1"/>
  <c r="B204" i="60"/>
  <c r="B203" i="60"/>
  <c r="B202" i="60"/>
  <c r="B201" i="60"/>
  <c r="B199" i="60"/>
  <c r="B197" i="60"/>
  <c r="B188" i="60" s="1"/>
  <c r="B179" i="60" s="1"/>
  <c r="B170" i="60" s="1"/>
  <c r="B161" i="60" s="1"/>
  <c r="B195" i="60"/>
  <c r="B186" i="60" s="1"/>
  <c r="B194" i="60"/>
  <c r="B193" i="60"/>
  <c r="B184" i="60" s="1"/>
  <c r="B175" i="60" s="1"/>
  <c r="B192" i="60"/>
  <c r="B183" i="60" s="1"/>
  <c r="B174" i="60" s="1"/>
  <c r="B165" i="60" s="1"/>
  <c r="B190" i="60"/>
  <c r="B181" i="60" s="1"/>
  <c r="B172" i="60" s="1"/>
  <c r="B163" i="60" s="1"/>
  <c r="B185" i="60"/>
  <c r="B177" i="60"/>
  <c r="B168" i="60" s="1"/>
  <c r="B176" i="60"/>
  <c r="B167" i="60" s="1"/>
  <c r="B166" i="60"/>
  <c r="B3" i="60"/>
  <c r="B4" i="60" s="1"/>
  <c r="B5" i="60" s="1"/>
  <c r="B6" i="60" s="1"/>
  <c r="B7" i="60" s="1"/>
  <c r="B8" i="60" s="1"/>
  <c r="B9" i="60" s="1"/>
  <c r="B10" i="60" s="1"/>
  <c r="B11" i="60" s="1"/>
  <c r="B12" i="60" s="1"/>
  <c r="B13" i="60" s="1"/>
  <c r="B14" i="60" s="1"/>
  <c r="B15" i="60" s="1"/>
  <c r="B16" i="60" s="1"/>
  <c r="B17" i="60" s="1"/>
  <c r="B18" i="60" s="1"/>
  <c r="B19" i="60" s="1"/>
  <c r="B20" i="60" s="1"/>
  <c r="B21" i="60" s="1"/>
  <c r="B22" i="60" s="1"/>
  <c r="B23" i="60" s="1"/>
  <c r="B24" i="60" s="1"/>
  <c r="B25" i="60" s="1"/>
  <c r="B26" i="60" s="1"/>
  <c r="B27" i="60" s="1"/>
  <c r="B28" i="60" s="1"/>
  <c r="B29" i="60" s="1"/>
  <c r="B30" i="60" s="1"/>
  <c r="B31" i="60" s="1"/>
  <c r="B32" i="60" s="1"/>
  <c r="B33" i="60" s="1"/>
  <c r="B34" i="60" s="1"/>
  <c r="B35" i="60" s="1"/>
  <c r="B36" i="60" s="1"/>
  <c r="B37" i="60" s="1"/>
  <c r="B38" i="60" s="1"/>
  <c r="B39" i="60" s="1"/>
  <c r="B40" i="60" s="1"/>
  <c r="B41" i="60" s="1"/>
  <c r="B42" i="60" s="1"/>
  <c r="B43" i="60" s="1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210" i="59"/>
  <c r="B209" i="59"/>
  <c r="B200" i="59" s="1"/>
  <c r="B208" i="59"/>
  <c r="B207" i="59"/>
  <c r="B206" i="59"/>
  <c r="B205" i="59"/>
  <c r="B196" i="59" s="1"/>
  <c r="B187" i="59" s="1"/>
  <c r="B204" i="59"/>
  <c r="B195" i="59" s="1"/>
  <c r="B186" i="59" s="1"/>
  <c r="B177" i="59" s="1"/>
  <c r="B168" i="59" s="1"/>
  <c r="B203" i="59"/>
  <c r="B194" i="59" s="1"/>
  <c r="B185" i="59" s="1"/>
  <c r="B176" i="59" s="1"/>
  <c r="B167" i="59" s="1"/>
  <c r="B202" i="59"/>
  <c r="B193" i="59" s="1"/>
  <c r="B184" i="59" s="1"/>
  <c r="B175" i="59" s="1"/>
  <c r="B166" i="59" s="1"/>
  <c r="B201" i="59"/>
  <c r="B192" i="59" s="1"/>
  <c r="B183" i="59" s="1"/>
  <c r="B174" i="59" s="1"/>
  <c r="B165" i="59" s="1"/>
  <c r="B199" i="59"/>
  <c r="B198" i="59"/>
  <c r="B197" i="59"/>
  <c r="B191" i="59"/>
  <c r="B182" i="59" s="1"/>
  <c r="B173" i="59" s="1"/>
  <c r="B164" i="59" s="1"/>
  <c r="B190" i="59"/>
  <c r="B189" i="59"/>
  <c r="B180" i="59" s="1"/>
  <c r="B171" i="59" s="1"/>
  <c r="B162" i="59" s="1"/>
  <c r="B188" i="59"/>
  <c r="B179" i="59" s="1"/>
  <c r="B170" i="59" s="1"/>
  <c r="B161" i="59" s="1"/>
  <c r="B181" i="59"/>
  <c r="B172" i="59" s="1"/>
  <c r="B163" i="59" s="1"/>
  <c r="B178" i="59"/>
  <c r="B169" i="59" s="1"/>
  <c r="B160" i="59" s="1"/>
  <c r="B19" i="59"/>
  <c r="B20" i="59" s="1"/>
  <c r="B21" i="59" s="1"/>
  <c r="B22" i="59" s="1"/>
  <c r="B23" i="59" s="1"/>
  <c r="B24" i="59" s="1"/>
  <c r="B25" i="59" s="1"/>
  <c r="B26" i="59" s="1"/>
  <c r="B27" i="59" s="1"/>
  <c r="B28" i="59" s="1"/>
  <c r="B29" i="59" s="1"/>
  <c r="B30" i="59" s="1"/>
  <c r="B31" i="59" s="1"/>
  <c r="B32" i="59" s="1"/>
  <c r="B33" i="59" s="1"/>
  <c r="B34" i="59" s="1"/>
  <c r="B35" i="59" s="1"/>
  <c r="B36" i="59" s="1"/>
  <c r="B37" i="59" s="1"/>
  <c r="B38" i="59" s="1"/>
  <c r="B39" i="59" s="1"/>
  <c r="B40" i="59" s="1"/>
  <c r="B41" i="59" s="1"/>
  <c r="B42" i="59" s="1"/>
  <c r="B43" i="59" s="1"/>
  <c r="B44" i="59" s="1"/>
  <c r="B45" i="59" s="1"/>
  <c r="B46" i="59" s="1"/>
  <c r="B47" i="59" s="1"/>
  <c r="B48" i="59" s="1"/>
  <c r="B49" i="59" s="1"/>
  <c r="B50" i="59" s="1"/>
  <c r="B51" i="59" s="1"/>
  <c r="B52" i="59" s="1"/>
  <c r="B53" i="59" s="1"/>
  <c r="B54" i="59" s="1"/>
  <c r="B55" i="59" s="1"/>
  <c r="B56" i="59" s="1"/>
  <c r="B57" i="59" s="1"/>
  <c r="B58" i="59" s="1"/>
  <c r="B59" i="59" s="1"/>
  <c r="B60" i="59" s="1"/>
  <c r="B61" i="59" s="1"/>
  <c r="B62" i="59" s="1"/>
  <c r="B63" i="59" s="1"/>
  <c r="B8" i="59"/>
  <c r="B9" i="59" s="1"/>
  <c r="B10" i="59" s="1"/>
  <c r="B11" i="59" s="1"/>
  <c r="B12" i="59" s="1"/>
  <c r="B13" i="59" s="1"/>
  <c r="B14" i="59" s="1"/>
  <c r="B15" i="59" s="1"/>
  <c r="B16" i="59" s="1"/>
  <c r="B17" i="59" s="1"/>
  <c r="B18" i="59" s="1"/>
  <c r="B7" i="59"/>
  <c r="B6" i="59"/>
  <c r="B5" i="59"/>
  <c r="B4" i="59"/>
  <c r="B3" i="59"/>
  <c r="B210" i="58"/>
  <c r="B209" i="58"/>
  <c r="B200" i="58" s="1"/>
  <c r="B191" i="58" s="1"/>
  <c r="B182" i="58" s="1"/>
  <c r="B173" i="58" s="1"/>
  <c r="B164" i="58" s="1"/>
  <c r="B155" i="58" s="1"/>
  <c r="B208" i="58"/>
  <c r="B199" i="58" s="1"/>
  <c r="B207" i="58"/>
  <c r="B198" i="58" s="1"/>
  <c r="B206" i="58"/>
  <c r="B205" i="58"/>
  <c r="B204" i="58"/>
  <c r="B195" i="58" s="1"/>
  <c r="B186" i="58" s="1"/>
  <c r="B177" i="58" s="1"/>
  <c r="B168" i="58" s="1"/>
  <c r="B159" i="58" s="1"/>
  <c r="B150" i="58" s="1"/>
  <c r="B203" i="58"/>
  <c r="B194" i="58" s="1"/>
  <c r="B185" i="58" s="1"/>
  <c r="B176" i="58" s="1"/>
  <c r="B167" i="58" s="1"/>
  <c r="B158" i="58" s="1"/>
  <c r="B149" i="58" s="1"/>
  <c r="B202" i="58"/>
  <c r="B193" i="58" s="1"/>
  <c r="B184" i="58" s="1"/>
  <c r="B175" i="58" s="1"/>
  <c r="B201" i="58"/>
  <c r="B197" i="58"/>
  <c r="B196" i="58"/>
  <c r="B187" i="58" s="1"/>
  <c r="B178" i="58" s="1"/>
  <c r="B169" i="58" s="1"/>
  <c r="B160" i="58" s="1"/>
  <c r="B151" i="58" s="1"/>
  <c r="B192" i="58"/>
  <c r="B183" i="58" s="1"/>
  <c r="B174" i="58" s="1"/>
  <c r="B165" i="58" s="1"/>
  <c r="B156" i="58" s="1"/>
  <c r="B147" i="58" s="1"/>
  <c r="B190" i="58"/>
  <c r="B181" i="58" s="1"/>
  <c r="B172" i="58" s="1"/>
  <c r="B163" i="58" s="1"/>
  <c r="B154" i="58" s="1"/>
  <c r="B189" i="58"/>
  <c r="B180" i="58" s="1"/>
  <c r="B171" i="58" s="1"/>
  <c r="B162" i="58" s="1"/>
  <c r="B153" i="58" s="1"/>
  <c r="B188" i="58"/>
  <c r="B179" i="58" s="1"/>
  <c r="B170" i="58"/>
  <c r="B161" i="58" s="1"/>
  <c r="B152" i="58" s="1"/>
  <c r="B166" i="58"/>
  <c r="B157" i="58"/>
  <c r="B148" i="58"/>
  <c r="B4" i="58"/>
  <c r="B5" i="58" s="1"/>
  <c r="B6" i="58" s="1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38" i="58" s="1"/>
  <c r="B39" i="58" s="1"/>
  <c r="B40" i="58" s="1"/>
  <c r="B41" i="58" s="1"/>
  <c r="B42" i="58" s="1"/>
  <c r="B43" i="58" s="1"/>
  <c r="B44" i="58" s="1"/>
  <c r="B45" i="58" s="1"/>
  <c r="B46" i="58" s="1"/>
  <c r="B47" i="58" s="1"/>
  <c r="B48" i="58" s="1"/>
  <c r="B49" i="58" s="1"/>
  <c r="B50" i="58" s="1"/>
  <c r="B51" i="58" s="1"/>
  <c r="B52" i="58" s="1"/>
  <c r="B53" i="58" s="1"/>
  <c r="B54" i="58" s="1"/>
  <c r="B55" i="58" s="1"/>
  <c r="B56" i="58" s="1"/>
  <c r="B57" i="58" s="1"/>
  <c r="B58" i="58" s="1"/>
  <c r="B59" i="58" s="1"/>
  <c r="B60" i="58" s="1"/>
  <c r="B61" i="58" s="1"/>
  <c r="B62" i="58" s="1"/>
  <c r="B63" i="58" s="1"/>
  <c r="B3" i="58"/>
  <c r="B210" i="57"/>
  <c r="B209" i="57"/>
  <c r="B208" i="57"/>
  <c r="B207" i="57"/>
  <c r="B206" i="57"/>
  <c r="B205" i="57"/>
  <c r="B204" i="57"/>
  <c r="B203" i="57"/>
  <c r="B202" i="57"/>
  <c r="B193" i="57" s="1"/>
  <c r="B184" i="57" s="1"/>
  <c r="B175" i="57" s="1"/>
  <c r="B166" i="57" s="1"/>
  <c r="B201" i="57"/>
  <c r="B192" i="57" s="1"/>
  <c r="B200" i="57"/>
  <c r="B191" i="57" s="1"/>
  <c r="B182" i="57" s="1"/>
  <c r="B173" i="57" s="1"/>
  <c r="B164" i="57" s="1"/>
  <c r="B199" i="57"/>
  <c r="B190" i="57" s="1"/>
  <c r="B198" i="57"/>
  <c r="B189" i="57" s="1"/>
  <c r="B180" i="57" s="1"/>
  <c r="B171" i="57" s="1"/>
  <c r="B162" i="57" s="1"/>
  <c r="B197" i="57"/>
  <c r="B196" i="57"/>
  <c r="B195" i="57"/>
  <c r="B186" i="57" s="1"/>
  <c r="B177" i="57" s="1"/>
  <c r="B168" i="57" s="1"/>
  <c r="B194" i="57"/>
  <c r="B188" i="57"/>
  <c r="B179" i="57" s="1"/>
  <c r="B170" i="57" s="1"/>
  <c r="B161" i="57" s="1"/>
  <c r="B187" i="57"/>
  <c r="B185" i="57"/>
  <c r="B176" i="57" s="1"/>
  <c r="B167" i="57" s="1"/>
  <c r="B183" i="57"/>
  <c r="B181" i="57"/>
  <c r="B178" i="57"/>
  <c r="B169" i="57" s="1"/>
  <c r="B160" i="57" s="1"/>
  <c r="B174" i="57"/>
  <c r="B165" i="57" s="1"/>
  <c r="B172" i="57"/>
  <c r="B163" i="57" s="1"/>
  <c r="B36" i="57"/>
  <c r="B37" i="57" s="1"/>
  <c r="B38" i="57" s="1"/>
  <c r="B39" i="57" s="1"/>
  <c r="B40" i="57" s="1"/>
  <c r="B41" i="57" s="1"/>
  <c r="B42" i="57" s="1"/>
  <c r="B43" i="57" s="1"/>
  <c r="B44" i="57" s="1"/>
  <c r="B45" i="57" s="1"/>
  <c r="B46" i="57" s="1"/>
  <c r="B47" i="57" s="1"/>
  <c r="B48" i="57" s="1"/>
  <c r="B49" i="57" s="1"/>
  <c r="B50" i="57" s="1"/>
  <c r="B51" i="57" s="1"/>
  <c r="B52" i="57" s="1"/>
  <c r="B53" i="57" s="1"/>
  <c r="B54" i="57" s="1"/>
  <c r="B55" i="57" s="1"/>
  <c r="B56" i="57" s="1"/>
  <c r="B57" i="57" s="1"/>
  <c r="B58" i="57" s="1"/>
  <c r="B59" i="57" s="1"/>
  <c r="B60" i="57" s="1"/>
  <c r="B61" i="57" s="1"/>
  <c r="B62" i="57" s="1"/>
  <c r="B63" i="57" s="1"/>
  <c r="B64" i="57" s="1"/>
  <c r="B65" i="57" s="1"/>
  <c r="B66" i="57" s="1"/>
  <c r="B67" i="57" s="1"/>
  <c r="B68" i="57" s="1"/>
  <c r="B69" i="57" s="1"/>
  <c r="B70" i="57" s="1"/>
  <c r="B71" i="57" s="1"/>
  <c r="B72" i="57" s="1"/>
  <c r="B73" i="57" s="1"/>
  <c r="B74" i="57" s="1"/>
  <c r="B75" i="57" s="1"/>
  <c r="B76" i="57" s="1"/>
  <c r="B77" i="57" s="1"/>
  <c r="B78" i="57" s="1"/>
  <c r="B79" i="57" s="1"/>
  <c r="B80" i="57" s="1"/>
  <c r="B81" i="57" s="1"/>
  <c r="B82" i="57" s="1"/>
  <c r="B83" i="57" s="1"/>
  <c r="B84" i="57" s="1"/>
  <c r="B85" i="57" s="1"/>
  <c r="B86" i="57" s="1"/>
  <c r="B87" i="57" s="1"/>
  <c r="B88" i="57" s="1"/>
  <c r="B89" i="57" s="1"/>
  <c r="B90" i="57" s="1"/>
  <c r="B91" i="57" s="1"/>
  <c r="B92" i="57" s="1"/>
  <c r="B93" i="57" s="1"/>
  <c r="B94" i="57" s="1"/>
  <c r="B95" i="57" s="1"/>
  <c r="B96" i="57" s="1"/>
  <c r="B97" i="57" s="1"/>
  <c r="B98" i="57" s="1"/>
  <c r="B99" i="57" s="1"/>
  <c r="B11" i="57"/>
  <c r="B12" i="57" s="1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4" i="57"/>
  <c r="B5" i="57" s="1"/>
  <c r="B6" i="57" s="1"/>
  <c r="B7" i="57" s="1"/>
  <c r="B8" i="57" s="1"/>
  <c r="B9" i="57" s="1"/>
  <c r="B10" i="57" s="1"/>
  <c r="B3" i="57"/>
  <c r="B210" i="56"/>
  <c r="B209" i="56"/>
  <c r="B208" i="56"/>
  <c r="B199" i="56" s="1"/>
  <c r="B190" i="56" s="1"/>
  <c r="B181" i="56" s="1"/>
  <c r="B172" i="56" s="1"/>
  <c r="B163" i="56" s="1"/>
  <c r="B154" i="56" s="1"/>
  <c r="B207" i="56"/>
  <c r="B198" i="56" s="1"/>
  <c r="B189" i="56" s="1"/>
  <c r="B180" i="56" s="1"/>
  <c r="B171" i="56" s="1"/>
  <c r="B206" i="56"/>
  <c r="B197" i="56" s="1"/>
  <c r="B205" i="56"/>
  <c r="B196" i="56" s="1"/>
  <c r="B187" i="56" s="1"/>
  <c r="B178" i="56" s="1"/>
  <c r="B169" i="56" s="1"/>
  <c r="B204" i="56"/>
  <c r="B203" i="56"/>
  <c r="B202" i="56"/>
  <c r="B201" i="56"/>
  <c r="B192" i="56" s="1"/>
  <c r="B200" i="56"/>
  <c r="B191" i="56" s="1"/>
  <c r="B195" i="56"/>
  <c r="B186" i="56" s="1"/>
  <c r="B177" i="56" s="1"/>
  <c r="B168" i="56" s="1"/>
  <c r="B194" i="56"/>
  <c r="B185" i="56" s="1"/>
  <c r="B193" i="56"/>
  <c r="B184" i="56" s="1"/>
  <c r="B175" i="56" s="1"/>
  <c r="B166" i="56" s="1"/>
  <c r="B188" i="56"/>
  <c r="B179" i="56" s="1"/>
  <c r="B170" i="56" s="1"/>
  <c r="B183" i="56"/>
  <c r="B174" i="56" s="1"/>
  <c r="B165" i="56" s="1"/>
  <c r="B182" i="56"/>
  <c r="B173" i="56" s="1"/>
  <c r="B164" i="56" s="1"/>
  <c r="B176" i="56"/>
  <c r="B167" i="56" s="1"/>
  <c r="B84" i="56"/>
  <c r="B85" i="56" s="1"/>
  <c r="B86" i="56" s="1"/>
  <c r="B87" i="56" s="1"/>
  <c r="B88" i="56" s="1"/>
  <c r="B89" i="56" s="1"/>
  <c r="B90" i="56" s="1"/>
  <c r="B91" i="56" s="1"/>
  <c r="B92" i="56" s="1"/>
  <c r="B93" i="56" s="1"/>
  <c r="B94" i="56" s="1"/>
  <c r="B95" i="56" s="1"/>
  <c r="B96" i="56" s="1"/>
  <c r="B97" i="56" s="1"/>
  <c r="B98" i="56" s="1"/>
  <c r="B99" i="56" s="1"/>
  <c r="B100" i="56" s="1"/>
  <c r="B101" i="56" s="1"/>
  <c r="B102" i="56" s="1"/>
  <c r="B103" i="56" s="1"/>
  <c r="B104" i="56" s="1"/>
  <c r="B105" i="56" s="1"/>
  <c r="B106" i="56" s="1"/>
  <c r="B107" i="56" s="1"/>
  <c r="B108" i="56" s="1"/>
  <c r="B109" i="56" s="1"/>
  <c r="B110" i="56" s="1"/>
  <c r="B111" i="56" s="1"/>
  <c r="B112" i="56" s="1"/>
  <c r="B113" i="56" s="1"/>
  <c r="B114" i="56" s="1"/>
  <c r="B115" i="56" s="1"/>
  <c r="B116" i="56" s="1"/>
  <c r="B117" i="56" s="1"/>
  <c r="B118" i="56" s="1"/>
  <c r="B119" i="56" s="1"/>
  <c r="B120" i="56" s="1"/>
  <c r="B121" i="56" s="1"/>
  <c r="B122" i="56" s="1"/>
  <c r="B123" i="56" s="1"/>
  <c r="B124" i="56" s="1"/>
  <c r="B125" i="56" s="1"/>
  <c r="B126" i="56" s="1"/>
  <c r="B127" i="56" s="1"/>
  <c r="B128" i="56" s="1"/>
  <c r="B129" i="56" s="1"/>
  <c r="B130" i="56" s="1"/>
  <c r="B131" i="56" s="1"/>
  <c r="B132" i="56" s="1"/>
  <c r="B133" i="56" s="1"/>
  <c r="B134" i="56" s="1"/>
  <c r="B135" i="56" s="1"/>
  <c r="B136" i="56" s="1"/>
  <c r="B137" i="56" s="1"/>
  <c r="B138" i="56" s="1"/>
  <c r="B139" i="56" s="1"/>
  <c r="B140" i="56" s="1"/>
  <c r="B141" i="56" s="1"/>
  <c r="B142" i="56" s="1"/>
  <c r="B143" i="56" s="1"/>
  <c r="B12" i="56"/>
  <c r="B13" i="56" s="1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37" i="56" s="1"/>
  <c r="B38" i="56" s="1"/>
  <c r="B39" i="56" s="1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64" i="56" s="1"/>
  <c r="B65" i="56" s="1"/>
  <c r="B66" i="56" s="1"/>
  <c r="B67" i="56" s="1"/>
  <c r="B68" i="56" s="1"/>
  <c r="B69" i="56" s="1"/>
  <c r="B70" i="56" s="1"/>
  <c r="B71" i="56" s="1"/>
  <c r="B72" i="56" s="1"/>
  <c r="B73" i="56" s="1"/>
  <c r="B74" i="56" s="1"/>
  <c r="B75" i="56" s="1"/>
  <c r="B76" i="56" s="1"/>
  <c r="B77" i="56" s="1"/>
  <c r="B78" i="56" s="1"/>
  <c r="B79" i="56" s="1"/>
  <c r="B80" i="56" s="1"/>
  <c r="B81" i="56" s="1"/>
  <c r="B82" i="56" s="1"/>
  <c r="B83" i="56" s="1"/>
  <c r="B4" i="56"/>
  <c r="B5" i="56" s="1"/>
  <c r="B6" i="56" s="1"/>
  <c r="B7" i="56" s="1"/>
  <c r="B8" i="56" s="1"/>
  <c r="B9" i="56" s="1"/>
  <c r="B10" i="56" s="1"/>
  <c r="B11" i="56" s="1"/>
  <c r="B3" i="56"/>
  <c r="B4" i="55"/>
  <c r="B5" i="55" s="1"/>
  <c r="B6" i="55" s="1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43" i="55" s="1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64" i="55" s="1"/>
  <c r="B65" i="55" s="1"/>
  <c r="B66" i="55" s="1"/>
  <c r="B67" i="55" s="1"/>
  <c r="B68" i="55" s="1"/>
  <c r="B69" i="55" s="1"/>
  <c r="B70" i="55" s="1"/>
  <c r="B71" i="55" s="1"/>
  <c r="B72" i="55" s="1"/>
  <c r="B73" i="55" s="1"/>
  <c r="B74" i="55" s="1"/>
  <c r="B75" i="55" s="1"/>
  <c r="B76" i="55" s="1"/>
  <c r="B77" i="55" s="1"/>
  <c r="B78" i="55" s="1"/>
  <c r="B79" i="55" s="1"/>
  <c r="B80" i="55" s="1"/>
  <c r="B81" i="55" s="1"/>
  <c r="B82" i="55" s="1"/>
  <c r="B83" i="55" s="1"/>
  <c r="B84" i="55" s="1"/>
  <c r="B85" i="55" s="1"/>
  <c r="B86" i="55" s="1"/>
  <c r="B87" i="55" s="1"/>
  <c r="B88" i="55" s="1"/>
  <c r="B89" i="55" s="1"/>
  <c r="B90" i="55" s="1"/>
  <c r="B91" i="55" s="1"/>
  <c r="B92" i="55" s="1"/>
  <c r="B93" i="55" s="1"/>
  <c r="B94" i="55" s="1"/>
  <c r="B95" i="55" s="1"/>
  <c r="B96" i="55" s="1"/>
  <c r="B97" i="55" s="1"/>
  <c r="B98" i="55" s="1"/>
  <c r="B99" i="55" s="1"/>
  <c r="B100" i="55" s="1"/>
  <c r="B101" i="55" s="1"/>
  <c r="B102" i="55" s="1"/>
  <c r="B103" i="55" s="1"/>
  <c r="B104" i="55" s="1"/>
  <c r="B105" i="55" s="1"/>
  <c r="B106" i="55" s="1"/>
  <c r="B107" i="55" s="1"/>
  <c r="B108" i="55" s="1"/>
  <c r="B109" i="55" s="1"/>
  <c r="B110" i="55" s="1"/>
  <c r="B111" i="55" s="1"/>
  <c r="B112" i="55" s="1"/>
  <c r="B113" i="55" s="1"/>
  <c r="B114" i="55" s="1"/>
  <c r="B115" i="55" s="1"/>
  <c r="B116" i="55" s="1"/>
  <c r="B117" i="55" s="1"/>
  <c r="B118" i="55" s="1"/>
  <c r="B119" i="55" s="1"/>
  <c r="B120" i="55" s="1"/>
  <c r="B121" i="55" s="1"/>
  <c r="B122" i="55" s="1"/>
  <c r="B123" i="55" s="1"/>
  <c r="B124" i="55" s="1"/>
  <c r="B125" i="55" s="1"/>
  <c r="B126" i="55" s="1"/>
  <c r="B127" i="55" s="1"/>
  <c r="B128" i="55" s="1"/>
  <c r="B129" i="55" s="1"/>
  <c r="B130" i="55" s="1"/>
  <c r="B131" i="55" s="1"/>
  <c r="B132" i="55" s="1"/>
  <c r="B133" i="55" s="1"/>
  <c r="B134" i="55" s="1"/>
  <c r="B135" i="55" s="1"/>
  <c r="B136" i="55" s="1"/>
  <c r="B137" i="55" s="1"/>
  <c r="B138" i="55" s="1"/>
  <c r="B139" i="55" s="1"/>
  <c r="B140" i="55" s="1"/>
  <c r="B141" i="55" s="1"/>
  <c r="B142" i="55" s="1"/>
  <c r="B143" i="55" s="1"/>
  <c r="B144" i="55" s="1"/>
  <c r="B145" i="55" s="1"/>
  <c r="B146" i="55" s="1"/>
  <c r="B147" i="55" s="1"/>
  <c r="B148" i="55" s="1"/>
  <c r="B149" i="55" s="1"/>
  <c r="B150" i="55" s="1"/>
  <c r="B151" i="55" s="1"/>
  <c r="B152" i="55" s="1"/>
  <c r="B153" i="55" s="1"/>
  <c r="B154" i="55" s="1"/>
  <c r="B155" i="55" s="1"/>
  <c r="B156" i="55" s="1"/>
  <c r="B157" i="55" s="1"/>
  <c r="B158" i="55" s="1"/>
  <c r="B159" i="55" s="1"/>
  <c r="B160" i="55" s="1"/>
  <c r="B161" i="55" s="1"/>
  <c r="B162" i="55" s="1"/>
  <c r="B163" i="55" s="1"/>
  <c r="B164" i="55" s="1"/>
  <c r="B165" i="55" s="1"/>
  <c r="B166" i="55" s="1"/>
  <c r="B167" i="55" s="1"/>
  <c r="B168" i="55" s="1"/>
  <c r="B169" i="55" s="1"/>
  <c r="B170" i="55" s="1"/>
  <c r="B171" i="55" s="1"/>
  <c r="B172" i="55" s="1"/>
  <c r="B173" i="55" s="1"/>
  <c r="B174" i="55" s="1"/>
  <c r="B175" i="55" s="1"/>
  <c r="B176" i="55" s="1"/>
  <c r="B177" i="55" s="1"/>
  <c r="B178" i="55" s="1"/>
  <c r="B179" i="55" s="1"/>
  <c r="B180" i="55" s="1"/>
  <c r="B181" i="55" s="1"/>
  <c r="B182" i="55" s="1"/>
  <c r="B183" i="55" s="1"/>
  <c r="B184" i="55" s="1"/>
  <c r="B185" i="55" s="1"/>
  <c r="B186" i="55" s="1"/>
  <c r="B187" i="55" s="1"/>
  <c r="B188" i="55" s="1"/>
  <c r="B189" i="55" s="1"/>
  <c r="B190" i="55" s="1"/>
  <c r="B191" i="55" s="1"/>
  <c r="B192" i="55" s="1"/>
  <c r="B193" i="55" s="1"/>
  <c r="B194" i="55" s="1"/>
  <c r="B195" i="55" s="1"/>
  <c r="B196" i="55" s="1"/>
  <c r="B197" i="55" s="1"/>
  <c r="B198" i="55" s="1"/>
  <c r="B199" i="55" s="1"/>
  <c r="B200" i="55" s="1"/>
  <c r="B201" i="55" s="1"/>
  <c r="B202" i="55" s="1"/>
  <c r="B203" i="55" s="1"/>
  <c r="B204" i="55" s="1"/>
  <c r="B205" i="55" s="1"/>
  <c r="B206" i="55" s="1"/>
  <c r="B207" i="55" s="1"/>
  <c r="B208" i="55" s="1"/>
  <c r="B209" i="55" s="1"/>
  <c r="B210" i="55" s="1"/>
  <c r="B211" i="55" s="1"/>
  <c r="B212" i="55" s="1"/>
  <c r="B213" i="55" s="1"/>
  <c r="B214" i="55" s="1"/>
  <c r="B215" i="55" s="1"/>
  <c r="B216" i="55" s="1"/>
  <c r="B217" i="55" s="1"/>
  <c r="B218" i="55" s="1"/>
  <c r="B219" i="55" s="1"/>
  <c r="B220" i="55" s="1"/>
  <c r="B221" i="55" s="1"/>
  <c r="B222" i="55" s="1"/>
  <c r="B223" i="55" s="1"/>
  <c r="B224" i="55" s="1"/>
  <c r="B225" i="55" s="1"/>
  <c r="B226" i="55" s="1"/>
  <c r="B227" i="55" s="1"/>
  <c r="B228" i="55" s="1"/>
  <c r="B229" i="55" s="1"/>
  <c r="B230" i="55" s="1"/>
  <c r="B231" i="55" s="1"/>
  <c r="B232" i="55" s="1"/>
  <c r="B233" i="55" s="1"/>
  <c r="B234" i="55" s="1"/>
  <c r="B235" i="55" s="1"/>
  <c r="B236" i="55" s="1"/>
  <c r="B237" i="55" s="1"/>
  <c r="B238" i="55" s="1"/>
  <c r="B239" i="55" s="1"/>
  <c r="B240" i="55" s="1"/>
  <c r="B241" i="55" s="1"/>
  <c r="B242" i="55" s="1"/>
  <c r="B243" i="55" s="1"/>
  <c r="B244" i="55" s="1"/>
  <c r="B245" i="55" s="1"/>
  <c r="B246" i="55" s="1"/>
  <c r="B247" i="55" s="1"/>
  <c r="B248" i="55" s="1"/>
  <c r="B249" i="55" s="1"/>
  <c r="B250" i="55" s="1"/>
  <c r="B3" i="55"/>
  <c r="B137" i="54"/>
  <c r="B128" i="54" s="1"/>
  <c r="B136" i="54"/>
  <c r="B127" i="54" s="1"/>
  <c r="B118" i="54" s="1"/>
  <c r="B109" i="54" s="1"/>
  <c r="B100" i="54" s="1"/>
  <c r="B91" i="54" s="1"/>
  <c r="B82" i="54" s="1"/>
  <c r="B135" i="54"/>
  <c r="B134" i="54"/>
  <c r="B125" i="54" s="1"/>
  <c r="B116" i="54" s="1"/>
  <c r="B107" i="54" s="1"/>
  <c r="B133" i="54"/>
  <c r="B132" i="54"/>
  <c r="B123" i="54" s="1"/>
  <c r="B114" i="54" s="1"/>
  <c r="B105" i="54" s="1"/>
  <c r="B96" i="54" s="1"/>
  <c r="B87" i="54" s="1"/>
  <c r="B78" i="54" s="1"/>
  <c r="B131" i="54"/>
  <c r="B122" i="54" s="1"/>
  <c r="B113" i="54" s="1"/>
  <c r="B104" i="54" s="1"/>
  <c r="B95" i="54" s="1"/>
  <c r="B86" i="54" s="1"/>
  <c r="B77" i="54" s="1"/>
  <c r="B130" i="54"/>
  <c r="B121" i="54" s="1"/>
  <c r="B112" i="54" s="1"/>
  <c r="B129" i="54"/>
  <c r="B120" i="54" s="1"/>
  <c r="B111" i="54" s="1"/>
  <c r="B102" i="54" s="1"/>
  <c r="B93" i="54" s="1"/>
  <c r="B84" i="54" s="1"/>
  <c r="B75" i="54" s="1"/>
  <c r="B126" i="54"/>
  <c r="B124" i="54"/>
  <c r="B115" i="54" s="1"/>
  <c r="B106" i="54" s="1"/>
  <c r="B97" i="54" s="1"/>
  <c r="B88" i="54" s="1"/>
  <c r="B119" i="54"/>
  <c r="B110" i="54" s="1"/>
  <c r="B101" i="54" s="1"/>
  <c r="B92" i="54" s="1"/>
  <c r="B83" i="54" s="1"/>
  <c r="B117" i="54"/>
  <c r="B108" i="54" s="1"/>
  <c r="B99" i="54" s="1"/>
  <c r="B103" i="54"/>
  <c r="B94" i="54" s="1"/>
  <c r="B85" i="54" s="1"/>
  <c r="B76" i="54" s="1"/>
  <c r="B98" i="54"/>
  <c r="B89" i="54" s="1"/>
  <c r="B80" i="54" s="1"/>
  <c r="B90" i="54"/>
  <c r="B81" i="54" s="1"/>
  <c r="B79" i="54"/>
  <c r="B6" i="54"/>
  <c r="B7" i="54" s="1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64" i="54" s="1"/>
  <c r="B65" i="54" s="1"/>
  <c r="B66" i="54" s="1"/>
  <c r="B67" i="54" s="1"/>
  <c r="B68" i="54" s="1"/>
  <c r="B69" i="54" s="1"/>
  <c r="B70" i="54" s="1"/>
  <c r="B71" i="54" s="1"/>
  <c r="B72" i="54" s="1"/>
  <c r="B73" i="54" s="1"/>
  <c r="B74" i="54" s="1"/>
  <c r="B5" i="54"/>
  <c r="B4" i="54"/>
  <c r="B191" i="53"/>
  <c r="B183" i="53" s="1"/>
  <c r="B175" i="53" s="1"/>
  <c r="B167" i="53" s="1"/>
  <c r="B159" i="53" s="1"/>
  <c r="B151" i="53" s="1"/>
  <c r="B143" i="53" s="1"/>
  <c r="B135" i="53" s="1"/>
  <c r="B190" i="53"/>
  <c r="B189" i="53"/>
  <c r="B181" i="53" s="1"/>
  <c r="B173" i="53" s="1"/>
  <c r="B165" i="53" s="1"/>
  <c r="B157" i="53" s="1"/>
  <c r="B149" i="53" s="1"/>
  <c r="B141" i="53" s="1"/>
  <c r="B133" i="53" s="1"/>
  <c r="B188" i="53"/>
  <c r="B180" i="53" s="1"/>
  <c r="B172" i="53" s="1"/>
  <c r="B187" i="53"/>
  <c r="B179" i="53" s="1"/>
  <c r="B186" i="53"/>
  <c r="B178" i="53" s="1"/>
  <c r="B170" i="53" s="1"/>
  <c r="B162" i="53" s="1"/>
  <c r="B154" i="53" s="1"/>
  <c r="B146" i="53" s="1"/>
  <c r="B138" i="53" s="1"/>
  <c r="B185" i="53"/>
  <c r="B184" i="53"/>
  <c r="B182" i="53"/>
  <c r="B174" i="53" s="1"/>
  <c r="B166" i="53" s="1"/>
  <c r="B177" i="53"/>
  <c r="B176" i="53"/>
  <c r="B171" i="53"/>
  <c r="B163" i="53" s="1"/>
  <c r="B155" i="53" s="1"/>
  <c r="B147" i="53" s="1"/>
  <c r="B139" i="53" s="1"/>
  <c r="B169" i="53"/>
  <c r="B161" i="53" s="1"/>
  <c r="B153" i="53" s="1"/>
  <c r="B145" i="53" s="1"/>
  <c r="B137" i="53" s="1"/>
  <c r="B168" i="53"/>
  <c r="B160" i="53" s="1"/>
  <c r="B152" i="53" s="1"/>
  <c r="B144" i="53" s="1"/>
  <c r="B136" i="53" s="1"/>
  <c r="B164" i="53"/>
  <c r="B156" i="53" s="1"/>
  <c r="B148" i="53" s="1"/>
  <c r="B158" i="53"/>
  <c r="B150" i="53" s="1"/>
  <c r="B142" i="53" s="1"/>
  <c r="B134" i="53" s="1"/>
  <c r="B140" i="53"/>
  <c r="B132" i="53" s="1"/>
  <c r="B27" i="53"/>
  <c r="B28" i="53" s="1"/>
  <c r="B29" i="53" s="1"/>
  <c r="B30" i="53" s="1"/>
  <c r="B31" i="53" s="1"/>
  <c r="B32" i="53" s="1"/>
  <c r="B33" i="53" s="1"/>
  <c r="B34" i="53" s="1"/>
  <c r="B35" i="53" s="1"/>
  <c r="B36" i="53" s="1"/>
  <c r="B22" i="53"/>
  <c r="B23" i="53" s="1"/>
  <c r="B24" i="53" s="1"/>
  <c r="B25" i="53" s="1"/>
  <c r="B26" i="53" s="1"/>
  <c r="B9" i="53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5" i="53"/>
  <c r="B6" i="53" s="1"/>
  <c r="B7" i="53" s="1"/>
  <c r="B8" i="53" s="1"/>
  <c r="B3" i="53"/>
  <c r="B4" i="53" s="1"/>
  <c r="B190" i="52"/>
  <c r="B189" i="52"/>
  <c r="B180" i="52" s="1"/>
  <c r="B171" i="52" s="1"/>
  <c r="B162" i="52" s="1"/>
  <c r="B153" i="52" s="1"/>
  <c r="B144" i="52" s="1"/>
  <c r="B188" i="52"/>
  <c r="B187" i="52"/>
  <c r="B178" i="52" s="1"/>
  <c r="B186" i="52"/>
  <c r="B177" i="52" s="1"/>
  <c r="B168" i="52" s="1"/>
  <c r="B159" i="52" s="1"/>
  <c r="B150" i="52" s="1"/>
  <c r="B141" i="52" s="1"/>
  <c r="B132" i="52" s="1"/>
  <c r="B185" i="52"/>
  <c r="B184" i="52"/>
  <c r="B175" i="52" s="1"/>
  <c r="B166" i="52" s="1"/>
  <c r="B157" i="52" s="1"/>
  <c r="B148" i="52" s="1"/>
  <c r="B139" i="52" s="1"/>
  <c r="B183" i="52"/>
  <c r="B182" i="52"/>
  <c r="B181" i="52"/>
  <c r="B172" i="52" s="1"/>
  <c r="B179" i="52"/>
  <c r="B170" i="52" s="1"/>
  <c r="B176" i="52"/>
  <c r="B167" i="52" s="1"/>
  <c r="B174" i="52"/>
  <c r="B165" i="52" s="1"/>
  <c r="B156" i="52" s="1"/>
  <c r="B173" i="52"/>
  <c r="B164" i="52" s="1"/>
  <c r="B155" i="52" s="1"/>
  <c r="B146" i="52" s="1"/>
  <c r="B137" i="52" s="1"/>
  <c r="B169" i="52"/>
  <c r="B160" i="52" s="1"/>
  <c r="B151" i="52" s="1"/>
  <c r="B142" i="52" s="1"/>
  <c r="B133" i="52" s="1"/>
  <c r="B163" i="52"/>
  <c r="B154" i="52" s="1"/>
  <c r="B145" i="52" s="1"/>
  <c r="B136" i="52" s="1"/>
  <c r="B161" i="52"/>
  <c r="B152" i="52" s="1"/>
  <c r="B143" i="52" s="1"/>
  <c r="B134" i="52" s="1"/>
  <c r="B158" i="52"/>
  <c r="B149" i="52" s="1"/>
  <c r="B140" i="52" s="1"/>
  <c r="B147" i="52"/>
  <c r="B138" i="52" s="1"/>
  <c r="B135" i="52"/>
  <c r="B4" i="52"/>
  <c r="B5" i="52" s="1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" i="52"/>
  <c r="B190" i="51"/>
  <c r="B189" i="51"/>
  <c r="B188" i="51"/>
  <c r="B187" i="51"/>
  <c r="B178" i="51" s="1"/>
  <c r="B186" i="51"/>
  <c r="B185" i="51"/>
  <c r="B176" i="51" s="1"/>
  <c r="B184" i="51"/>
  <c r="B175" i="51" s="1"/>
  <c r="B183" i="51"/>
  <c r="B182" i="51"/>
  <c r="B173" i="51" s="1"/>
  <c r="B164" i="51" s="1"/>
  <c r="B155" i="51" s="1"/>
  <c r="B181" i="51"/>
  <c r="B180" i="51"/>
  <c r="B179" i="51"/>
  <c r="B170" i="51" s="1"/>
  <c r="B177" i="51"/>
  <c r="B168" i="51" s="1"/>
  <c r="B159" i="51" s="1"/>
  <c r="B150" i="51" s="1"/>
  <c r="B141" i="51" s="1"/>
  <c r="B174" i="51"/>
  <c r="B165" i="51" s="1"/>
  <c r="B156" i="51" s="1"/>
  <c r="B147" i="51" s="1"/>
  <c r="B138" i="51" s="1"/>
  <c r="B172" i="51"/>
  <c r="B163" i="51" s="1"/>
  <c r="B154" i="51" s="1"/>
  <c r="B145" i="51" s="1"/>
  <c r="B136" i="51" s="1"/>
  <c r="B171" i="51"/>
  <c r="B162" i="51" s="1"/>
  <c r="B153" i="51" s="1"/>
  <c r="B144" i="51" s="1"/>
  <c r="B169" i="51"/>
  <c r="B160" i="51" s="1"/>
  <c r="B151" i="51" s="1"/>
  <c r="B142" i="51" s="1"/>
  <c r="B133" i="51" s="1"/>
  <c r="B167" i="51"/>
  <c r="B158" i="51" s="1"/>
  <c r="B149" i="51" s="1"/>
  <c r="B140" i="51" s="1"/>
  <c r="B166" i="51"/>
  <c r="B157" i="51" s="1"/>
  <c r="B161" i="51"/>
  <c r="B152" i="51" s="1"/>
  <c r="B148" i="51"/>
  <c r="B146" i="51"/>
  <c r="B137" i="51" s="1"/>
  <c r="B143" i="51"/>
  <c r="B134" i="51" s="1"/>
  <c r="B139" i="51"/>
  <c r="B135" i="51"/>
  <c r="B35" i="51"/>
  <c r="B36" i="51" s="1"/>
  <c r="B33" i="51"/>
  <c r="B34" i="51" s="1"/>
  <c r="B12" i="5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4" i="51"/>
  <c r="B5" i="51" s="1"/>
  <c r="B6" i="51" s="1"/>
  <c r="B7" i="51" s="1"/>
  <c r="B8" i="51" s="1"/>
  <c r="B9" i="51" s="1"/>
  <c r="B10" i="51" s="1"/>
  <c r="B11" i="51" s="1"/>
  <c r="B3" i="51"/>
  <c r="B191" i="50"/>
  <c r="B183" i="50" s="1"/>
  <c r="B175" i="50" s="1"/>
  <c r="B167" i="50" s="1"/>
  <c r="B159" i="50" s="1"/>
  <c r="B151" i="50" s="1"/>
  <c r="B143" i="50" s="1"/>
  <c r="B135" i="50" s="1"/>
  <c r="B190" i="50"/>
  <c r="B182" i="50" s="1"/>
  <c r="B189" i="50"/>
  <c r="B188" i="50"/>
  <c r="B180" i="50" s="1"/>
  <c r="B172" i="50" s="1"/>
  <c r="B164" i="50" s="1"/>
  <c r="B156" i="50" s="1"/>
  <c r="B148" i="50" s="1"/>
  <c r="B140" i="50" s="1"/>
  <c r="B132" i="50" s="1"/>
  <c r="B187" i="50"/>
  <c r="B186" i="50"/>
  <c r="B178" i="50" s="1"/>
  <c r="B185" i="50"/>
  <c r="B184" i="50"/>
  <c r="B181" i="50"/>
  <c r="B173" i="50" s="1"/>
  <c r="B179" i="50"/>
  <c r="B171" i="50" s="1"/>
  <c r="B163" i="50" s="1"/>
  <c r="B155" i="50" s="1"/>
  <c r="B147" i="50" s="1"/>
  <c r="B139" i="50" s="1"/>
  <c r="B177" i="50"/>
  <c r="B176" i="50"/>
  <c r="B174" i="50"/>
  <c r="B170" i="50"/>
  <c r="B162" i="50" s="1"/>
  <c r="B154" i="50" s="1"/>
  <c r="B146" i="50" s="1"/>
  <c r="B138" i="50" s="1"/>
  <c r="B169" i="50"/>
  <c r="B161" i="50" s="1"/>
  <c r="B168" i="50"/>
  <c r="B160" i="50" s="1"/>
  <c r="B152" i="50" s="1"/>
  <c r="B144" i="50" s="1"/>
  <c r="B136" i="50" s="1"/>
  <c r="B166" i="50"/>
  <c r="B158" i="50" s="1"/>
  <c r="B165" i="50"/>
  <c r="B157" i="50" s="1"/>
  <c r="B149" i="50" s="1"/>
  <c r="B141" i="50" s="1"/>
  <c r="B133" i="50" s="1"/>
  <c r="B153" i="50"/>
  <c r="B145" i="50" s="1"/>
  <c r="B137" i="50" s="1"/>
  <c r="B150" i="50"/>
  <c r="B142" i="50" s="1"/>
  <c r="B134" i="50" s="1"/>
  <c r="B8" i="50"/>
  <c r="B9" i="50" s="1"/>
  <c r="B10" i="50" s="1"/>
  <c r="B11" i="50" s="1"/>
  <c r="B12" i="50" s="1"/>
  <c r="B13" i="50" s="1"/>
  <c r="B14" i="50" s="1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5" i="50"/>
  <c r="B6" i="50" s="1"/>
  <c r="B7" i="50" s="1"/>
  <c r="B3" i="50"/>
  <c r="B4" i="50" s="1"/>
  <c r="B191" i="49"/>
  <c r="B183" i="49" s="1"/>
  <c r="B175" i="49" s="1"/>
  <c r="B167" i="49" s="1"/>
  <c r="B159" i="49" s="1"/>
  <c r="B151" i="49" s="1"/>
  <c r="B143" i="49" s="1"/>
  <c r="B135" i="49" s="1"/>
  <c r="B190" i="49"/>
  <c r="B189" i="49"/>
  <c r="B181" i="49" s="1"/>
  <c r="B188" i="49"/>
  <c r="B187" i="49"/>
  <c r="B179" i="49" s="1"/>
  <c r="B171" i="49" s="1"/>
  <c r="B163" i="49" s="1"/>
  <c r="B155" i="49" s="1"/>
  <c r="B147" i="49" s="1"/>
  <c r="B186" i="49"/>
  <c r="B185" i="49"/>
  <c r="B177" i="49" s="1"/>
  <c r="B169" i="49" s="1"/>
  <c r="B184" i="49"/>
  <c r="B176" i="49" s="1"/>
  <c r="B182" i="49"/>
  <c r="B174" i="49" s="1"/>
  <c r="B166" i="49" s="1"/>
  <c r="B158" i="49" s="1"/>
  <c r="B150" i="49" s="1"/>
  <c r="B142" i="49" s="1"/>
  <c r="B134" i="49" s="1"/>
  <c r="B180" i="49"/>
  <c r="B178" i="49"/>
  <c r="B170" i="49" s="1"/>
  <c r="B162" i="49" s="1"/>
  <c r="B173" i="49"/>
  <c r="B172" i="49"/>
  <c r="B164" i="49" s="1"/>
  <c r="B156" i="49" s="1"/>
  <c r="B168" i="49"/>
  <c r="B165" i="49"/>
  <c r="B157" i="49" s="1"/>
  <c r="B149" i="49" s="1"/>
  <c r="B141" i="49" s="1"/>
  <c r="B133" i="49" s="1"/>
  <c r="B161" i="49"/>
  <c r="B160" i="49"/>
  <c r="B152" i="49" s="1"/>
  <c r="B144" i="49" s="1"/>
  <c r="B136" i="49" s="1"/>
  <c r="B154" i="49"/>
  <c r="B146" i="49" s="1"/>
  <c r="B138" i="49" s="1"/>
  <c r="B153" i="49"/>
  <c r="B145" i="49" s="1"/>
  <c r="B137" i="49" s="1"/>
  <c r="B148" i="49"/>
  <c r="B140" i="49" s="1"/>
  <c r="B139" i="49"/>
  <c r="B132" i="49"/>
  <c r="B5" i="49"/>
  <c r="B6" i="49" s="1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4" i="49"/>
  <c r="B3" i="49"/>
  <c r="B190" i="48"/>
  <c r="B189" i="48"/>
  <c r="B188" i="48"/>
  <c r="B187" i="48"/>
  <c r="B3" i="48"/>
  <c r="B4" i="48" s="1"/>
  <c r="B5" i="48" s="1"/>
  <c r="B6" i="48" s="1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36" i="48" s="1"/>
  <c r="B37" i="48" s="1"/>
  <c r="B38" i="48" s="1"/>
  <c r="B39" i="48" s="1"/>
  <c r="B40" i="48" s="1"/>
  <c r="B41" i="48" s="1"/>
  <c r="B42" i="48" s="1"/>
  <c r="B43" i="48" s="1"/>
  <c r="B44" i="48" s="1"/>
  <c r="B45" i="48" s="1"/>
  <c r="B46" i="48" s="1"/>
  <c r="B47" i="48" s="1"/>
  <c r="B48" i="48" s="1"/>
  <c r="B49" i="48" s="1"/>
  <c r="B50" i="48" s="1"/>
  <c r="B51" i="48" s="1"/>
  <c r="B52" i="48" s="1"/>
  <c r="B53" i="48" s="1"/>
  <c r="B54" i="48" s="1"/>
  <c r="B55" i="48" s="1"/>
  <c r="B56" i="48" s="1"/>
  <c r="B57" i="48" s="1"/>
  <c r="B58" i="48" s="1"/>
  <c r="B59" i="48" s="1"/>
  <c r="B60" i="48" s="1"/>
  <c r="B61" i="48" s="1"/>
  <c r="B62" i="48" s="1"/>
  <c r="B63" i="48" s="1"/>
  <c r="B64" i="48" s="1"/>
  <c r="B65" i="48" s="1"/>
  <c r="B66" i="48" s="1"/>
  <c r="B67" i="48" s="1"/>
  <c r="B68" i="48" s="1"/>
  <c r="B69" i="48" s="1"/>
  <c r="B70" i="48" s="1"/>
  <c r="B71" i="48" s="1"/>
  <c r="B72" i="48" s="1"/>
  <c r="B73" i="48" s="1"/>
  <c r="B74" i="48" s="1"/>
  <c r="B75" i="48" s="1"/>
  <c r="B76" i="48" s="1"/>
  <c r="B77" i="48" s="1"/>
  <c r="B78" i="48" s="1"/>
  <c r="B79" i="48" s="1"/>
  <c r="B80" i="48" s="1"/>
  <c r="B81" i="48" s="1"/>
  <c r="B82" i="48" s="1"/>
  <c r="B83" i="48" s="1"/>
  <c r="B84" i="48" s="1"/>
  <c r="B85" i="48" s="1"/>
  <c r="B86" i="48" s="1"/>
  <c r="B87" i="48" s="1"/>
  <c r="B88" i="48" s="1"/>
  <c r="B89" i="48" s="1"/>
  <c r="B90" i="48" s="1"/>
  <c r="B4" i="47"/>
  <c r="B5" i="47" s="1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37" i="47" s="1"/>
  <c r="B38" i="47" s="1"/>
  <c r="B39" i="47" s="1"/>
  <c r="B40" i="47" s="1"/>
  <c r="B41" i="47" s="1"/>
  <c r="B42" i="47" s="1"/>
  <c r="B43" i="47" s="1"/>
  <c r="B44" i="47" s="1"/>
  <c r="B45" i="47" s="1"/>
  <c r="B46" i="47" s="1"/>
  <c r="B47" i="47" s="1"/>
  <c r="B48" i="47" s="1"/>
  <c r="B49" i="47" s="1"/>
  <c r="B50" i="47" s="1"/>
  <c r="B51" i="47" s="1"/>
  <c r="B52" i="47" s="1"/>
  <c r="B53" i="47" s="1"/>
  <c r="B54" i="47" s="1"/>
  <c r="B55" i="47" s="1"/>
  <c r="B56" i="47" s="1"/>
  <c r="B57" i="47" s="1"/>
  <c r="B58" i="47" s="1"/>
  <c r="B59" i="47" s="1"/>
  <c r="B60" i="47" s="1"/>
  <c r="B61" i="47" s="1"/>
  <c r="B62" i="47" s="1"/>
  <c r="B63" i="47" s="1"/>
  <c r="B64" i="47" s="1"/>
  <c r="B65" i="47" s="1"/>
  <c r="B66" i="47" s="1"/>
  <c r="B67" i="47" s="1"/>
  <c r="B68" i="47" s="1"/>
  <c r="B69" i="47" s="1"/>
  <c r="B70" i="47" s="1"/>
  <c r="B71" i="47" s="1"/>
  <c r="B72" i="47" s="1"/>
  <c r="B73" i="47" s="1"/>
  <c r="B74" i="47" s="1"/>
  <c r="B75" i="47" s="1"/>
  <c r="B76" i="47" s="1"/>
  <c r="B77" i="47" s="1"/>
  <c r="B78" i="47" s="1"/>
  <c r="B79" i="47" s="1"/>
  <c r="B80" i="47" s="1"/>
  <c r="B81" i="47" s="1"/>
  <c r="B82" i="47" s="1"/>
  <c r="B83" i="47" s="1"/>
  <c r="B84" i="47" s="1"/>
  <c r="B85" i="47" s="1"/>
  <c r="B86" i="47" s="1"/>
  <c r="B87" i="47" s="1"/>
  <c r="B88" i="47" s="1"/>
  <c r="B89" i="47" s="1"/>
  <c r="B90" i="47" s="1"/>
  <c r="B91" i="47" s="1"/>
  <c r="B92" i="47" s="1"/>
  <c r="B93" i="47" s="1"/>
  <c r="B94" i="47" s="1"/>
  <c r="B95" i="47" s="1"/>
  <c r="B96" i="47" s="1"/>
  <c r="B97" i="47" s="1"/>
  <c r="B98" i="47" s="1"/>
  <c r="B99" i="47" s="1"/>
  <c r="B100" i="47" s="1"/>
  <c r="B101" i="47" s="1"/>
  <c r="B102" i="47" s="1"/>
  <c r="B103" i="47" s="1"/>
  <c r="B104" i="47" s="1"/>
  <c r="B105" i="47" s="1"/>
  <c r="B106" i="47" s="1"/>
  <c r="B107" i="47" s="1"/>
  <c r="B108" i="47" s="1"/>
  <c r="B109" i="47" s="1"/>
  <c r="B110" i="47" s="1"/>
  <c r="B111" i="47" s="1"/>
  <c r="B112" i="47" s="1"/>
  <c r="B113" i="47" s="1"/>
  <c r="B114" i="47" s="1"/>
  <c r="B115" i="47" s="1"/>
  <c r="B116" i="47" s="1"/>
  <c r="B117" i="47" s="1"/>
  <c r="B118" i="47" s="1"/>
  <c r="B119" i="47" s="1"/>
  <c r="B120" i="47" s="1"/>
  <c r="B121" i="47" s="1"/>
  <c r="B122" i="47" s="1"/>
  <c r="B123" i="47" s="1"/>
  <c r="B124" i="47" s="1"/>
  <c r="B125" i="47" s="1"/>
  <c r="B126" i="47" s="1"/>
  <c r="B127" i="47" s="1"/>
  <c r="B128" i="47" s="1"/>
  <c r="B129" i="47" s="1"/>
  <c r="B130" i="47" s="1"/>
  <c r="B131" i="47" s="1"/>
  <c r="B132" i="47" s="1"/>
  <c r="B133" i="47" s="1"/>
  <c r="B134" i="47" s="1"/>
  <c r="B135" i="47" s="1"/>
  <c r="B136" i="47" s="1"/>
  <c r="B137" i="47" s="1"/>
  <c r="B138" i="47" s="1"/>
  <c r="B139" i="47" s="1"/>
  <c r="B140" i="47" s="1"/>
  <c r="B141" i="47" s="1"/>
  <c r="B142" i="47" s="1"/>
  <c r="B143" i="47" s="1"/>
  <c r="B144" i="47" s="1"/>
  <c r="B145" i="47" s="1"/>
  <c r="B146" i="47" s="1"/>
  <c r="B3" i="47"/>
  <c r="B240" i="46"/>
  <c r="B7" i="46"/>
  <c r="B8" i="46" s="1"/>
  <c r="B9" i="46" s="1"/>
  <c r="B10" i="46" s="1"/>
  <c r="B11" i="46" s="1"/>
  <c r="B12" i="46" s="1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37" i="46" s="1"/>
  <c r="B38" i="46" s="1"/>
  <c r="B39" i="46" s="1"/>
  <c r="B40" i="46" s="1"/>
  <c r="B41" i="46" s="1"/>
  <c r="B42" i="46" s="1"/>
  <c r="B43" i="46" s="1"/>
  <c r="B44" i="46" s="1"/>
  <c r="B45" i="46" s="1"/>
  <c r="B46" i="46" s="1"/>
  <c r="B47" i="46" s="1"/>
  <c r="B48" i="46" s="1"/>
  <c r="B49" i="46" s="1"/>
  <c r="B50" i="46" s="1"/>
  <c r="B51" i="46" s="1"/>
  <c r="B52" i="46" s="1"/>
  <c r="B53" i="46" s="1"/>
  <c r="B54" i="46" s="1"/>
  <c r="B55" i="46" s="1"/>
  <c r="B56" i="46" s="1"/>
  <c r="B57" i="46" s="1"/>
  <c r="B58" i="46" s="1"/>
  <c r="B59" i="46" s="1"/>
  <c r="B60" i="46" s="1"/>
  <c r="B61" i="46" s="1"/>
  <c r="B62" i="46" s="1"/>
  <c r="B63" i="46" s="1"/>
  <c r="B64" i="46" s="1"/>
  <c r="B65" i="46" s="1"/>
  <c r="B66" i="46" s="1"/>
  <c r="B67" i="46" s="1"/>
  <c r="B68" i="46" s="1"/>
  <c r="B69" i="46" s="1"/>
  <c r="B70" i="46" s="1"/>
  <c r="B71" i="46" s="1"/>
  <c r="B72" i="46" s="1"/>
  <c r="B73" i="46" s="1"/>
  <c r="B74" i="46" s="1"/>
  <c r="B75" i="46" s="1"/>
  <c r="B76" i="46" s="1"/>
  <c r="B77" i="46" s="1"/>
  <c r="B78" i="46" s="1"/>
  <c r="B79" i="46" s="1"/>
  <c r="B80" i="46" s="1"/>
  <c r="B81" i="46" s="1"/>
  <c r="B82" i="46" s="1"/>
  <c r="B83" i="46" s="1"/>
  <c r="B84" i="46" s="1"/>
  <c r="B85" i="46" s="1"/>
  <c r="B86" i="46" s="1"/>
  <c r="B87" i="46" s="1"/>
  <c r="B88" i="46" s="1"/>
  <c r="B89" i="46" s="1"/>
  <c r="B90" i="46" s="1"/>
  <c r="B91" i="46" s="1"/>
  <c r="B92" i="46" s="1"/>
  <c r="B93" i="46" s="1"/>
  <c r="B94" i="46" s="1"/>
  <c r="B95" i="46" s="1"/>
  <c r="B96" i="46" s="1"/>
  <c r="B97" i="46" s="1"/>
  <c r="B98" i="46" s="1"/>
  <c r="B99" i="46" s="1"/>
  <c r="B100" i="46" s="1"/>
  <c r="B101" i="46" s="1"/>
  <c r="B102" i="46" s="1"/>
  <c r="B103" i="46" s="1"/>
  <c r="B104" i="46" s="1"/>
  <c r="B105" i="46" s="1"/>
  <c r="B106" i="46" s="1"/>
  <c r="B107" i="46" s="1"/>
  <c r="B108" i="46" s="1"/>
  <c r="B109" i="46" s="1"/>
  <c r="B110" i="46" s="1"/>
  <c r="B111" i="46" s="1"/>
  <c r="B112" i="46" s="1"/>
  <c r="B113" i="46" s="1"/>
  <c r="B114" i="46" s="1"/>
  <c r="B115" i="46" s="1"/>
  <c r="B116" i="46" s="1"/>
  <c r="B117" i="46" s="1"/>
  <c r="B118" i="46" s="1"/>
  <c r="B119" i="46" s="1"/>
  <c r="B120" i="46" s="1"/>
  <c r="B121" i="46" s="1"/>
  <c r="B122" i="46" s="1"/>
  <c r="B123" i="46" s="1"/>
  <c r="B124" i="46" s="1"/>
  <c r="B125" i="46" s="1"/>
  <c r="B126" i="46" s="1"/>
  <c r="B127" i="46" s="1"/>
  <c r="B128" i="46" s="1"/>
  <c r="B129" i="46" s="1"/>
  <c r="B130" i="46" s="1"/>
  <c r="B131" i="46" s="1"/>
  <c r="B132" i="46" s="1"/>
  <c r="B133" i="46" s="1"/>
  <c r="B134" i="46" s="1"/>
  <c r="B135" i="46" s="1"/>
  <c r="B136" i="46" s="1"/>
  <c r="B137" i="46" s="1"/>
  <c r="B138" i="46" s="1"/>
  <c r="B139" i="46" s="1"/>
  <c r="B140" i="46" s="1"/>
  <c r="B141" i="46" s="1"/>
  <c r="B142" i="46" s="1"/>
  <c r="B143" i="46" s="1"/>
  <c r="B144" i="46" s="1"/>
  <c r="B145" i="46" s="1"/>
  <c r="B146" i="46" s="1"/>
  <c r="B147" i="46" s="1"/>
  <c r="B148" i="46" s="1"/>
  <c r="B149" i="46" s="1"/>
  <c r="B150" i="46" s="1"/>
  <c r="B151" i="46" s="1"/>
  <c r="B152" i="46" s="1"/>
  <c r="B153" i="46" s="1"/>
  <c r="B154" i="46" s="1"/>
  <c r="B155" i="46" s="1"/>
  <c r="B156" i="46" s="1"/>
  <c r="B157" i="46" s="1"/>
  <c r="B158" i="46" s="1"/>
  <c r="B159" i="46" s="1"/>
  <c r="B160" i="46" s="1"/>
  <c r="B161" i="46" s="1"/>
  <c r="B162" i="46" s="1"/>
  <c r="B163" i="46" s="1"/>
  <c r="B164" i="46" s="1"/>
  <c r="B165" i="46" s="1"/>
  <c r="B166" i="46" s="1"/>
  <c r="B167" i="46" s="1"/>
  <c r="B4" i="46"/>
  <c r="B5" i="46" s="1"/>
  <c r="B6" i="46" s="1"/>
  <c r="B3" i="46"/>
  <c r="B240" i="45"/>
  <c r="B231" i="45" s="1"/>
  <c r="B222" i="45" s="1"/>
  <c r="B239" i="45"/>
  <c r="B238" i="45"/>
  <c r="B237" i="45"/>
  <c r="B228" i="45" s="1"/>
  <c r="B236" i="45"/>
  <c r="B235" i="45"/>
  <c r="B234" i="45"/>
  <c r="B233" i="45"/>
  <c r="B224" i="45" s="1"/>
  <c r="B232" i="45"/>
  <c r="B230" i="45"/>
  <c r="B221" i="45" s="1"/>
  <c r="B229" i="45"/>
  <c r="B227" i="45"/>
  <c r="B226" i="45"/>
  <c r="B225" i="45"/>
  <c r="B223" i="45"/>
  <c r="B5" i="45"/>
  <c r="B6" i="45" s="1"/>
  <c r="B7" i="45" s="1"/>
  <c r="B8" i="45" s="1"/>
  <c r="B9" i="45" s="1"/>
  <c r="B10" i="45" s="1"/>
  <c r="B11" i="45" s="1"/>
  <c r="B12" i="45" s="1"/>
  <c r="B13" i="45" s="1"/>
  <c r="B14" i="45" s="1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37" i="45" s="1"/>
  <c r="B38" i="45" s="1"/>
  <c r="B39" i="45" s="1"/>
  <c r="B40" i="45" s="1"/>
  <c r="B41" i="45" s="1"/>
  <c r="B42" i="45" s="1"/>
  <c r="B43" i="45" s="1"/>
  <c r="B44" i="45" s="1"/>
  <c r="B45" i="45" s="1"/>
  <c r="B46" i="45" s="1"/>
  <c r="B47" i="45" s="1"/>
  <c r="B48" i="45" s="1"/>
  <c r="B49" i="45" s="1"/>
  <c r="B50" i="45" s="1"/>
  <c r="B51" i="45" s="1"/>
  <c r="B52" i="45" s="1"/>
  <c r="B53" i="45" s="1"/>
  <c r="B54" i="45" s="1"/>
  <c r="B55" i="45" s="1"/>
  <c r="B56" i="45" s="1"/>
  <c r="B57" i="45" s="1"/>
  <c r="B58" i="45" s="1"/>
  <c r="B59" i="45" s="1"/>
  <c r="B60" i="45" s="1"/>
  <c r="B61" i="45" s="1"/>
  <c r="B62" i="45" s="1"/>
  <c r="B63" i="45" s="1"/>
  <c r="B64" i="45" s="1"/>
  <c r="B65" i="45" s="1"/>
  <c r="B66" i="45" s="1"/>
  <c r="B67" i="45" s="1"/>
  <c r="B68" i="45" s="1"/>
  <c r="B69" i="45" s="1"/>
  <c r="B70" i="45" s="1"/>
  <c r="B71" i="45" s="1"/>
  <c r="B72" i="45" s="1"/>
  <c r="B73" i="45" s="1"/>
  <c r="B74" i="45" s="1"/>
  <c r="B75" i="45" s="1"/>
  <c r="B76" i="45" s="1"/>
  <c r="B77" i="45" s="1"/>
  <c r="B78" i="45" s="1"/>
  <c r="B79" i="45" s="1"/>
  <c r="B80" i="45" s="1"/>
  <c r="B81" i="45" s="1"/>
  <c r="B82" i="45" s="1"/>
  <c r="B83" i="45" s="1"/>
  <c r="B84" i="45" s="1"/>
  <c r="B85" i="45" s="1"/>
  <c r="B86" i="45" s="1"/>
  <c r="B87" i="45" s="1"/>
  <c r="B88" i="45" s="1"/>
  <c r="B89" i="45" s="1"/>
  <c r="B90" i="45" s="1"/>
  <c r="B91" i="45" s="1"/>
  <c r="B92" i="45" s="1"/>
  <c r="B93" i="45" s="1"/>
  <c r="B94" i="45" s="1"/>
  <c r="B95" i="45" s="1"/>
  <c r="B96" i="45" s="1"/>
  <c r="B97" i="45" s="1"/>
  <c r="B98" i="45" s="1"/>
  <c r="B99" i="45" s="1"/>
  <c r="B100" i="45" s="1"/>
  <c r="B101" i="45" s="1"/>
  <c r="B102" i="45" s="1"/>
  <c r="B103" i="45" s="1"/>
  <c r="B104" i="45" s="1"/>
  <c r="B105" i="45" s="1"/>
  <c r="B106" i="45" s="1"/>
  <c r="B107" i="45" s="1"/>
  <c r="B108" i="45" s="1"/>
  <c r="B109" i="45" s="1"/>
  <c r="B110" i="45" s="1"/>
  <c r="B111" i="45" s="1"/>
  <c r="B112" i="45" s="1"/>
  <c r="B113" i="45" s="1"/>
  <c r="B114" i="45" s="1"/>
  <c r="B115" i="45" s="1"/>
  <c r="B116" i="45" s="1"/>
  <c r="B117" i="45" s="1"/>
  <c r="B118" i="45" s="1"/>
  <c r="B119" i="45" s="1"/>
  <c r="B120" i="45" s="1"/>
  <c r="B121" i="45" s="1"/>
  <c r="B122" i="45" s="1"/>
  <c r="B123" i="45" s="1"/>
  <c r="B124" i="45" s="1"/>
  <c r="B125" i="45" s="1"/>
  <c r="B126" i="45" s="1"/>
  <c r="B127" i="45" s="1"/>
  <c r="B128" i="45" s="1"/>
  <c r="B129" i="45" s="1"/>
  <c r="B130" i="45" s="1"/>
  <c r="B131" i="45" s="1"/>
  <c r="B132" i="45" s="1"/>
  <c r="B133" i="45" s="1"/>
  <c r="B134" i="45" s="1"/>
  <c r="B135" i="45" s="1"/>
  <c r="B136" i="45" s="1"/>
  <c r="B137" i="45" s="1"/>
  <c r="B138" i="45" s="1"/>
  <c r="B139" i="45" s="1"/>
  <c r="B140" i="45" s="1"/>
  <c r="B141" i="45" s="1"/>
  <c r="B142" i="45" s="1"/>
  <c r="B143" i="45" s="1"/>
  <c r="B144" i="45" s="1"/>
  <c r="B145" i="45" s="1"/>
  <c r="B146" i="45" s="1"/>
  <c r="B147" i="45" s="1"/>
  <c r="B148" i="45" s="1"/>
  <c r="B149" i="45" s="1"/>
  <c r="B150" i="45" s="1"/>
  <c r="B151" i="45" s="1"/>
  <c r="B152" i="45" s="1"/>
  <c r="B153" i="45" s="1"/>
  <c r="B154" i="45" s="1"/>
  <c r="B155" i="45" s="1"/>
  <c r="B156" i="45" s="1"/>
  <c r="B157" i="45" s="1"/>
  <c r="B158" i="45" s="1"/>
  <c r="B159" i="45" s="1"/>
  <c r="B160" i="45" s="1"/>
  <c r="B161" i="45" s="1"/>
  <c r="B162" i="45" s="1"/>
  <c r="B163" i="45" s="1"/>
  <c r="B164" i="45" s="1"/>
  <c r="B165" i="45" s="1"/>
  <c r="B166" i="45" s="1"/>
  <c r="B167" i="45" s="1"/>
  <c r="B168" i="45" s="1"/>
  <c r="B169" i="45" s="1"/>
  <c r="B170" i="45" s="1"/>
  <c r="B171" i="45" s="1"/>
  <c r="B172" i="45" s="1"/>
  <c r="B173" i="45" s="1"/>
  <c r="B174" i="45" s="1"/>
  <c r="B175" i="45" s="1"/>
  <c r="B176" i="45" s="1"/>
  <c r="B177" i="45" s="1"/>
  <c r="B178" i="45" s="1"/>
  <c r="B179" i="45" s="1"/>
  <c r="B180" i="45" s="1"/>
  <c r="B181" i="45" s="1"/>
  <c r="B182" i="45" s="1"/>
  <c r="B183" i="45" s="1"/>
  <c r="B184" i="45" s="1"/>
  <c r="B185" i="45" s="1"/>
  <c r="B186" i="45" s="1"/>
  <c r="B187" i="45" s="1"/>
  <c r="B188" i="45" s="1"/>
  <c r="B189" i="45" s="1"/>
  <c r="B190" i="45" s="1"/>
  <c r="B3" i="45"/>
  <c r="B4" i="45" s="1"/>
  <c r="B5" i="44"/>
  <c r="B6" i="44" s="1"/>
  <c r="B7" i="44" s="1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91" i="44" s="1"/>
  <c r="B92" i="44" s="1"/>
  <c r="B93" i="44" s="1"/>
  <c r="B94" i="44" s="1"/>
  <c r="B95" i="44" s="1"/>
  <c r="B96" i="44" s="1"/>
  <c r="B97" i="44" s="1"/>
  <c r="B98" i="44" s="1"/>
  <c r="B99" i="44" s="1"/>
  <c r="B100" i="44" s="1"/>
  <c r="B101" i="44" s="1"/>
  <c r="B102" i="44" s="1"/>
  <c r="B103" i="44" s="1"/>
  <c r="B104" i="44" s="1"/>
  <c r="B105" i="44" s="1"/>
  <c r="B106" i="44" s="1"/>
  <c r="B107" i="44" s="1"/>
  <c r="B108" i="44" s="1"/>
  <c r="B109" i="44" s="1"/>
  <c r="B110" i="44" s="1"/>
  <c r="B111" i="44" s="1"/>
  <c r="B112" i="44" s="1"/>
  <c r="B113" i="44" s="1"/>
  <c r="B114" i="44" s="1"/>
  <c r="B115" i="44" s="1"/>
  <c r="B116" i="44" s="1"/>
  <c r="B117" i="44" s="1"/>
  <c r="B118" i="44" s="1"/>
  <c r="B119" i="44" s="1"/>
  <c r="B120" i="44" s="1"/>
  <c r="B121" i="44" s="1"/>
  <c r="B122" i="44" s="1"/>
  <c r="B123" i="44" s="1"/>
  <c r="B124" i="44" s="1"/>
  <c r="B125" i="44" s="1"/>
  <c r="B126" i="44" s="1"/>
  <c r="B127" i="44" s="1"/>
  <c r="B128" i="44" s="1"/>
  <c r="B129" i="44" s="1"/>
  <c r="B130" i="44" s="1"/>
  <c r="B131" i="44" s="1"/>
  <c r="B132" i="44" s="1"/>
  <c r="B133" i="44" s="1"/>
  <c r="B134" i="44" s="1"/>
  <c r="B135" i="44" s="1"/>
  <c r="B136" i="44" s="1"/>
  <c r="B137" i="44" s="1"/>
  <c r="B138" i="44" s="1"/>
  <c r="B139" i="44" s="1"/>
  <c r="B140" i="44" s="1"/>
  <c r="B141" i="44" s="1"/>
  <c r="B142" i="44" s="1"/>
  <c r="B143" i="44" s="1"/>
  <c r="B144" i="44" s="1"/>
  <c r="B145" i="44" s="1"/>
  <c r="B146" i="44" s="1"/>
  <c r="B147" i="44" s="1"/>
  <c r="B148" i="44" s="1"/>
  <c r="B149" i="44" s="1"/>
  <c r="B150" i="44" s="1"/>
  <c r="B151" i="44" s="1"/>
  <c r="B152" i="44" s="1"/>
  <c r="B153" i="44" s="1"/>
  <c r="B154" i="44" s="1"/>
  <c r="B155" i="44" s="1"/>
  <c r="B156" i="44" s="1"/>
  <c r="B157" i="44" s="1"/>
  <c r="B158" i="44" s="1"/>
  <c r="B159" i="44" s="1"/>
  <c r="B160" i="44" s="1"/>
  <c r="B161" i="44" s="1"/>
  <c r="B162" i="44" s="1"/>
  <c r="B163" i="44" s="1"/>
  <c r="B164" i="44" s="1"/>
  <c r="B165" i="44" s="1"/>
  <c r="B166" i="44" s="1"/>
  <c r="B167" i="44" s="1"/>
  <c r="B168" i="44" s="1"/>
  <c r="B169" i="44" s="1"/>
  <c r="B170" i="44" s="1"/>
  <c r="B171" i="44" s="1"/>
  <c r="B172" i="44" s="1"/>
  <c r="B173" i="44" s="1"/>
  <c r="B174" i="44" s="1"/>
  <c r="B175" i="44" s="1"/>
  <c r="B176" i="44" s="1"/>
  <c r="B177" i="44" s="1"/>
  <c r="B178" i="44" s="1"/>
  <c r="B179" i="44" s="1"/>
  <c r="B180" i="44" s="1"/>
  <c r="B181" i="44" s="1"/>
  <c r="B182" i="44" s="1"/>
  <c r="B183" i="44" s="1"/>
  <c r="B184" i="44" s="1"/>
  <c r="B185" i="44" s="1"/>
  <c r="B186" i="44" s="1"/>
  <c r="B187" i="44" s="1"/>
  <c r="B188" i="44" s="1"/>
  <c r="B189" i="44" s="1"/>
  <c r="B190" i="44" s="1"/>
  <c r="B191" i="44" s="1"/>
  <c r="B192" i="44" s="1"/>
  <c r="B193" i="44" s="1"/>
  <c r="B194" i="44" s="1"/>
  <c r="B195" i="44" s="1"/>
  <c r="B196" i="44" s="1"/>
  <c r="B197" i="44" s="1"/>
  <c r="B198" i="44" s="1"/>
  <c r="B199" i="44" s="1"/>
  <c r="B200" i="44" s="1"/>
  <c r="B201" i="44" s="1"/>
  <c r="B202" i="44" s="1"/>
  <c r="B203" i="44" s="1"/>
  <c r="B204" i="44" s="1"/>
  <c r="B205" i="44" s="1"/>
  <c r="B206" i="44" s="1"/>
  <c r="B207" i="44" s="1"/>
  <c r="B208" i="44" s="1"/>
  <c r="B209" i="44" s="1"/>
  <c r="B210" i="44" s="1"/>
  <c r="B211" i="44" s="1"/>
  <c r="B212" i="44" s="1"/>
  <c r="B213" i="44" s="1"/>
  <c r="B214" i="44" s="1"/>
  <c r="B215" i="44" s="1"/>
  <c r="B216" i="44" s="1"/>
  <c r="B217" i="44" s="1"/>
  <c r="B218" i="44" s="1"/>
  <c r="B219" i="44" s="1"/>
  <c r="B220" i="44" s="1"/>
  <c r="B221" i="44" s="1"/>
  <c r="B222" i="44" s="1"/>
  <c r="B223" i="44" s="1"/>
  <c r="B224" i="44" s="1"/>
  <c r="B225" i="44" s="1"/>
  <c r="B226" i="44" s="1"/>
  <c r="B227" i="44" s="1"/>
  <c r="B228" i="44" s="1"/>
  <c r="B229" i="44" s="1"/>
  <c r="B230" i="44" s="1"/>
  <c r="B231" i="44" s="1"/>
  <c r="B232" i="44" s="1"/>
  <c r="B233" i="44" s="1"/>
  <c r="B234" i="44" s="1"/>
  <c r="B235" i="44" s="1"/>
  <c r="B236" i="44" s="1"/>
  <c r="B237" i="44" s="1"/>
  <c r="B238" i="44" s="1"/>
  <c r="B239" i="44" s="1"/>
  <c r="B240" i="44" s="1"/>
  <c r="B241" i="44" s="1"/>
  <c r="B242" i="44" s="1"/>
  <c r="B243" i="44" s="1"/>
  <c r="B244" i="44" s="1"/>
  <c r="B245" i="44" s="1"/>
  <c r="B246" i="44" s="1"/>
  <c r="B247" i="44" s="1"/>
  <c r="B248" i="44" s="1"/>
  <c r="B249" i="44" s="1"/>
  <c r="B250" i="44" s="1"/>
  <c r="B251" i="44" s="1"/>
  <c r="B252" i="44" s="1"/>
  <c r="B253" i="44" s="1"/>
  <c r="B254" i="44" s="1"/>
  <c r="B255" i="44" s="1"/>
  <c r="B256" i="44" s="1"/>
  <c r="B257" i="44" s="1"/>
  <c r="B258" i="44" s="1"/>
  <c r="B259" i="44" s="1"/>
  <c r="B260" i="44" s="1"/>
  <c r="B261" i="44" s="1"/>
  <c r="B262" i="44" s="1"/>
  <c r="B263" i="44" s="1"/>
  <c r="B264" i="44" s="1"/>
  <c r="B265" i="44" s="1"/>
  <c r="B266" i="44" s="1"/>
  <c r="B267" i="44" s="1"/>
  <c r="B268" i="44" s="1"/>
  <c r="B269" i="44" s="1"/>
  <c r="B270" i="44" s="1"/>
  <c r="B271" i="44" s="1"/>
  <c r="B272" i="44" s="1"/>
  <c r="B273" i="44" s="1"/>
  <c r="B274" i="44" s="1"/>
  <c r="B275" i="44" s="1"/>
  <c r="B276" i="44" s="1"/>
  <c r="B277" i="44" s="1"/>
  <c r="B278" i="44" s="1"/>
  <c r="B279" i="44" s="1"/>
  <c r="B280" i="44" s="1"/>
  <c r="B281" i="44" s="1"/>
  <c r="B282" i="44" s="1"/>
  <c r="B283" i="44" s="1"/>
  <c r="B284" i="44" s="1"/>
  <c r="B285" i="44" s="1"/>
  <c r="B286" i="44" s="1"/>
  <c r="B287" i="44" s="1"/>
  <c r="B288" i="44" s="1"/>
  <c r="B289" i="44" s="1"/>
  <c r="B290" i="44" s="1"/>
  <c r="B291" i="44" s="1"/>
  <c r="B292" i="44" s="1"/>
  <c r="B293" i="44" s="1"/>
  <c r="B294" i="44" s="1"/>
  <c r="B295" i="44" s="1"/>
  <c r="B296" i="44" s="1"/>
  <c r="B297" i="44" s="1"/>
  <c r="B298" i="44" s="1"/>
  <c r="B299" i="44" s="1"/>
  <c r="B300" i="44" s="1"/>
  <c r="B3" i="44"/>
  <c r="B4" i="44" s="1"/>
  <c r="B168" i="43"/>
  <c r="B167" i="43"/>
  <c r="B158" i="43" s="1"/>
  <c r="B149" i="43" s="1"/>
  <c r="B140" i="43" s="1"/>
  <c r="B166" i="43"/>
  <c r="B165" i="43"/>
  <c r="B156" i="43" s="1"/>
  <c r="B147" i="43" s="1"/>
  <c r="B164" i="43"/>
  <c r="B155" i="43" s="1"/>
  <c r="B146" i="43" s="1"/>
  <c r="B137" i="43" s="1"/>
  <c r="B163" i="43"/>
  <c r="B154" i="43" s="1"/>
  <c r="B145" i="43" s="1"/>
  <c r="B162" i="43"/>
  <c r="B153" i="43" s="1"/>
  <c r="B144" i="43" s="1"/>
  <c r="B135" i="43" s="1"/>
  <c r="B126" i="43" s="1"/>
  <c r="B117" i="43" s="1"/>
  <c r="B108" i="43" s="1"/>
  <c r="B99" i="43" s="1"/>
  <c r="B161" i="43"/>
  <c r="B160" i="43"/>
  <c r="B159" i="43"/>
  <c r="B150" i="43" s="1"/>
  <c r="B141" i="43" s="1"/>
  <c r="B132" i="43" s="1"/>
  <c r="B123" i="43" s="1"/>
  <c r="B114" i="43" s="1"/>
  <c r="B105" i="43" s="1"/>
  <c r="B157" i="43"/>
  <c r="B152" i="43"/>
  <c r="B143" i="43" s="1"/>
  <c r="B134" i="43" s="1"/>
  <c r="B125" i="43" s="1"/>
  <c r="B116" i="43" s="1"/>
  <c r="B107" i="43" s="1"/>
  <c r="B151" i="43"/>
  <c r="B142" i="43" s="1"/>
  <c r="B133" i="43" s="1"/>
  <c r="B148" i="43"/>
  <c r="B139" i="43"/>
  <c r="B130" i="43" s="1"/>
  <c r="B121" i="43" s="1"/>
  <c r="B112" i="43" s="1"/>
  <c r="B103" i="43" s="1"/>
  <c r="B138" i="43"/>
  <c r="B136" i="43"/>
  <c r="B131" i="43"/>
  <c r="B122" i="43" s="1"/>
  <c r="B113" i="43" s="1"/>
  <c r="B104" i="43" s="1"/>
  <c r="B129" i="43"/>
  <c r="B120" i="43" s="1"/>
  <c r="B111" i="43" s="1"/>
  <c r="B102" i="43" s="1"/>
  <c r="B128" i="43"/>
  <c r="B119" i="43" s="1"/>
  <c r="B110" i="43" s="1"/>
  <c r="B101" i="43" s="1"/>
  <c r="B127" i="43"/>
  <c r="B118" i="43" s="1"/>
  <c r="B109" i="43" s="1"/>
  <c r="B100" i="43" s="1"/>
  <c r="B124" i="43"/>
  <c r="B115" i="43" s="1"/>
  <c r="B106" i="43" s="1"/>
  <c r="A98" i="43"/>
  <c r="A97" i="43"/>
  <c r="A96" i="43"/>
  <c r="A95" i="43"/>
  <c r="A94" i="43"/>
  <c r="A93" i="43"/>
  <c r="A92" i="43"/>
  <c r="A91" i="43"/>
  <c r="A90" i="43"/>
  <c r="A89" i="43"/>
  <c r="A88" i="43"/>
  <c r="A87" i="43"/>
  <c r="A86" i="43"/>
  <c r="A85" i="43"/>
  <c r="A84" i="43"/>
  <c r="A83" i="43"/>
  <c r="A82" i="43"/>
  <c r="A81" i="43"/>
  <c r="A80" i="43"/>
  <c r="A79" i="43"/>
  <c r="A78" i="43"/>
  <c r="A77" i="43"/>
  <c r="A76" i="43"/>
  <c r="A75" i="43"/>
  <c r="A74" i="43"/>
  <c r="A73" i="43"/>
  <c r="A72" i="43"/>
  <c r="A71" i="43"/>
  <c r="A70" i="43"/>
  <c r="A69" i="43"/>
  <c r="A68" i="43"/>
  <c r="A67" i="43"/>
  <c r="A66" i="43"/>
  <c r="A65" i="43"/>
  <c r="A64" i="43"/>
  <c r="A63" i="43"/>
  <c r="A62" i="43"/>
  <c r="A61" i="43"/>
  <c r="A60" i="43"/>
  <c r="A59" i="43"/>
  <c r="A58" i="43"/>
  <c r="A57" i="43"/>
  <c r="A56" i="43"/>
  <c r="A55" i="43"/>
  <c r="A54" i="43"/>
  <c r="A53" i="43"/>
  <c r="B52" i="43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A52" i="43"/>
  <c r="A51" i="43"/>
  <c r="A50" i="43"/>
  <c r="B49" i="43"/>
  <c r="B50" i="43" s="1"/>
  <c r="B51" i="43" s="1"/>
  <c r="A49" i="43"/>
  <c r="A48" i="43"/>
  <c r="A47" i="43"/>
  <c r="A46" i="43"/>
  <c r="A45" i="43"/>
  <c r="A44" i="43"/>
  <c r="A43" i="43"/>
  <c r="A42" i="43"/>
  <c r="A41" i="43"/>
  <c r="A40" i="43"/>
  <c r="A39" i="43"/>
  <c r="A38" i="43"/>
  <c r="A37" i="43"/>
  <c r="A36" i="43"/>
  <c r="A35" i="43"/>
  <c r="A34" i="43"/>
  <c r="A33" i="43"/>
  <c r="A32" i="43"/>
  <c r="A31" i="43"/>
  <c r="A30" i="43"/>
  <c r="A29" i="43"/>
  <c r="A28" i="43"/>
  <c r="A27" i="43"/>
  <c r="A26" i="43"/>
  <c r="A25" i="43"/>
  <c r="A24" i="43"/>
  <c r="A23" i="43"/>
  <c r="A22" i="43"/>
  <c r="A21" i="43"/>
  <c r="A20" i="43"/>
  <c r="A19" i="43"/>
  <c r="A18" i="43"/>
  <c r="A17" i="43"/>
  <c r="A16" i="43"/>
  <c r="A15" i="43"/>
  <c r="A14" i="43"/>
  <c r="A13" i="43"/>
  <c r="A12" i="43"/>
  <c r="A11" i="43"/>
  <c r="A10" i="43"/>
  <c r="A9" i="43"/>
  <c r="A8" i="43"/>
  <c r="A7" i="43"/>
  <c r="A6" i="43"/>
  <c r="A5" i="43"/>
  <c r="A4" i="43"/>
  <c r="A3" i="43"/>
  <c r="B168" i="42"/>
  <c r="B167" i="42"/>
  <c r="B158" i="42" s="1"/>
  <c r="B149" i="42" s="1"/>
  <c r="B140" i="42" s="1"/>
  <c r="B166" i="42"/>
  <c r="B165" i="42"/>
  <c r="B156" i="42" s="1"/>
  <c r="B147" i="42" s="1"/>
  <c r="B164" i="42"/>
  <c r="B155" i="42" s="1"/>
  <c r="B146" i="42" s="1"/>
  <c r="B137" i="42" s="1"/>
  <c r="B128" i="42" s="1"/>
  <c r="B119" i="42" s="1"/>
  <c r="B110" i="42" s="1"/>
  <c r="B101" i="42" s="1"/>
  <c r="B163" i="42"/>
  <c r="B154" i="42" s="1"/>
  <c r="B145" i="42" s="1"/>
  <c r="B136" i="42" s="1"/>
  <c r="B127" i="42" s="1"/>
  <c r="B118" i="42" s="1"/>
  <c r="B109" i="42" s="1"/>
  <c r="B100" i="42" s="1"/>
  <c r="B162" i="42"/>
  <c r="B161" i="42"/>
  <c r="B160" i="42"/>
  <c r="B151" i="42" s="1"/>
  <c r="B142" i="42" s="1"/>
  <c r="B133" i="42" s="1"/>
  <c r="B124" i="42" s="1"/>
  <c r="B115" i="42" s="1"/>
  <c r="B106" i="42" s="1"/>
  <c r="B159" i="42"/>
  <c r="B157" i="42"/>
  <c r="B148" i="42" s="1"/>
  <c r="B139" i="42" s="1"/>
  <c r="B130" i="42" s="1"/>
  <c r="B121" i="42" s="1"/>
  <c r="B112" i="42" s="1"/>
  <c r="B103" i="42" s="1"/>
  <c r="B153" i="42"/>
  <c r="B144" i="42" s="1"/>
  <c r="B152" i="42"/>
  <c r="B150" i="42"/>
  <c r="B141" i="42" s="1"/>
  <c r="B132" i="42" s="1"/>
  <c r="B123" i="42" s="1"/>
  <c r="B114" i="42" s="1"/>
  <c r="B105" i="42" s="1"/>
  <c r="B143" i="42"/>
  <c r="B134" i="42" s="1"/>
  <c r="B125" i="42" s="1"/>
  <c r="B116" i="42" s="1"/>
  <c r="B138" i="42"/>
  <c r="B129" i="42" s="1"/>
  <c r="B120" i="42" s="1"/>
  <c r="B111" i="42" s="1"/>
  <c r="B102" i="42" s="1"/>
  <c r="B135" i="42"/>
  <c r="B131" i="42"/>
  <c r="B122" i="42" s="1"/>
  <c r="B113" i="42" s="1"/>
  <c r="B104" i="42" s="1"/>
  <c r="B126" i="42"/>
  <c r="B117" i="42" s="1"/>
  <c r="B108" i="42" s="1"/>
  <c r="B99" i="42" s="1"/>
  <c r="B107" i="42"/>
  <c r="A98" i="42"/>
  <c r="A97" i="42"/>
  <c r="A96" i="42"/>
  <c r="A95" i="42"/>
  <c r="A94" i="42"/>
  <c r="A93" i="42"/>
  <c r="A92" i="42"/>
  <c r="A91" i="42"/>
  <c r="A90" i="42"/>
  <c r="A89" i="42"/>
  <c r="A88" i="42"/>
  <c r="A87" i="42"/>
  <c r="A86" i="42"/>
  <c r="A85" i="42"/>
  <c r="A84" i="42"/>
  <c r="A83" i="42"/>
  <c r="A82" i="42"/>
  <c r="A81" i="42"/>
  <c r="A80" i="42"/>
  <c r="A79" i="42"/>
  <c r="A78" i="42"/>
  <c r="A77" i="42"/>
  <c r="A76" i="42"/>
  <c r="A75" i="42"/>
  <c r="A74" i="42"/>
  <c r="A73" i="42"/>
  <c r="A72" i="42"/>
  <c r="A71" i="42"/>
  <c r="A70" i="42"/>
  <c r="A69" i="42"/>
  <c r="A68" i="42"/>
  <c r="A67" i="42"/>
  <c r="A66" i="42"/>
  <c r="A65" i="42"/>
  <c r="A64" i="42"/>
  <c r="A63" i="42"/>
  <c r="A62" i="42"/>
  <c r="A61" i="42"/>
  <c r="A60" i="42"/>
  <c r="A59" i="42"/>
  <c r="A58" i="42"/>
  <c r="A57" i="42"/>
  <c r="A56" i="42"/>
  <c r="A55" i="42"/>
  <c r="A54" i="42"/>
  <c r="A53" i="42"/>
  <c r="A52" i="42"/>
  <c r="A51" i="42"/>
  <c r="A50" i="42"/>
  <c r="B49" i="42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A49" i="42"/>
  <c r="A48" i="42"/>
  <c r="A47" i="42"/>
  <c r="A46" i="42"/>
  <c r="A45" i="42"/>
  <c r="A44" i="42"/>
  <c r="A43" i="42"/>
  <c r="A42" i="42"/>
  <c r="A41" i="42"/>
  <c r="A40" i="42"/>
  <c r="A39" i="42"/>
  <c r="A38" i="42"/>
  <c r="A37" i="42"/>
  <c r="A36" i="42"/>
  <c r="A35" i="42"/>
  <c r="A34" i="42"/>
  <c r="A33" i="42"/>
  <c r="A32" i="42"/>
  <c r="A31" i="42"/>
  <c r="A30" i="42"/>
  <c r="A29" i="42"/>
  <c r="A28" i="42"/>
  <c r="A27" i="42"/>
  <c r="A26" i="42"/>
  <c r="A25" i="42"/>
  <c r="A24" i="42"/>
  <c r="A23" i="42"/>
  <c r="A22" i="42"/>
  <c r="A21" i="42"/>
  <c r="A20" i="42"/>
  <c r="A19" i="42"/>
  <c r="A18" i="42"/>
  <c r="A17" i="42"/>
  <c r="A16" i="42"/>
  <c r="A15" i="42"/>
  <c r="A14" i="42"/>
  <c r="A13" i="42"/>
  <c r="A12" i="42"/>
  <c r="A11" i="42"/>
  <c r="A10" i="42"/>
  <c r="A9" i="42"/>
  <c r="A8" i="42"/>
  <c r="A7" i="42"/>
  <c r="A6" i="42"/>
  <c r="A5" i="42"/>
  <c r="A4" i="42"/>
  <c r="A3" i="42"/>
  <c r="B168" i="41"/>
  <c r="B167" i="41"/>
  <c r="B158" i="41" s="1"/>
  <c r="B149" i="41" s="1"/>
  <c r="B140" i="41" s="1"/>
  <c r="B131" i="41" s="1"/>
  <c r="B122" i="41" s="1"/>
  <c r="B113" i="41" s="1"/>
  <c r="B104" i="41" s="1"/>
  <c r="B166" i="41"/>
  <c r="B165" i="41"/>
  <c r="B156" i="41" s="1"/>
  <c r="B164" i="41"/>
  <c r="B155" i="41" s="1"/>
  <c r="B146" i="41" s="1"/>
  <c r="B137" i="41" s="1"/>
  <c r="B128" i="41" s="1"/>
  <c r="B119" i="41" s="1"/>
  <c r="B110" i="41" s="1"/>
  <c r="B101" i="41" s="1"/>
  <c r="B163" i="41"/>
  <c r="B154" i="41" s="1"/>
  <c r="B145" i="41" s="1"/>
  <c r="B162" i="41"/>
  <c r="B161" i="41"/>
  <c r="B160" i="41"/>
  <c r="B151" i="41" s="1"/>
  <c r="B142" i="41" s="1"/>
  <c r="B133" i="41" s="1"/>
  <c r="B159" i="41"/>
  <c r="B150" i="41" s="1"/>
  <c r="B157" i="41"/>
  <c r="B153" i="41"/>
  <c r="B144" i="41" s="1"/>
  <c r="B135" i="41" s="1"/>
  <c r="B126" i="41" s="1"/>
  <c r="B117" i="41" s="1"/>
  <c r="B108" i="41" s="1"/>
  <c r="B99" i="41" s="1"/>
  <c r="B152" i="41"/>
  <c r="B148" i="41"/>
  <c r="B139" i="41" s="1"/>
  <c r="B130" i="41" s="1"/>
  <c r="B121" i="41" s="1"/>
  <c r="B147" i="41"/>
  <c r="B143" i="41"/>
  <c r="B134" i="41" s="1"/>
  <c r="B125" i="41" s="1"/>
  <c r="B116" i="41" s="1"/>
  <c r="B141" i="41"/>
  <c r="B132" i="41" s="1"/>
  <c r="B123" i="41" s="1"/>
  <c r="B114" i="41" s="1"/>
  <c r="B138" i="41"/>
  <c r="B129" i="41" s="1"/>
  <c r="B120" i="41" s="1"/>
  <c r="B111" i="41" s="1"/>
  <c r="B102" i="41" s="1"/>
  <c r="B136" i="41"/>
  <c r="B127" i="41" s="1"/>
  <c r="B118" i="41" s="1"/>
  <c r="B109" i="41" s="1"/>
  <c r="B100" i="41" s="1"/>
  <c r="B124" i="41"/>
  <c r="B115" i="41" s="1"/>
  <c r="B106" i="41" s="1"/>
  <c r="B112" i="41"/>
  <c r="B103" i="41" s="1"/>
  <c r="B107" i="41"/>
  <c r="B105" i="41"/>
  <c r="B76" i="4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52" i="4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49" i="41"/>
  <c r="B50" i="41" s="1"/>
  <c r="B51" i="41" s="1"/>
  <c r="B5" i="40"/>
  <c r="B6" i="40" s="1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6" i="39"/>
  <c r="B7" i="39" s="1"/>
  <c r="B8" i="39" s="1"/>
  <c r="B9" i="39" s="1"/>
  <c r="B10" i="39" s="1"/>
  <c r="B11" i="39" s="1"/>
  <c r="B12" i="39" s="1"/>
  <c r="B13" i="39" s="1"/>
  <c r="B14" i="39" s="1"/>
  <c r="B15" i="39" s="1"/>
  <c r="B16" i="39" s="1"/>
  <c r="B17" i="39" s="1"/>
  <c r="B18" i="39" s="1"/>
  <c r="B19" i="39" s="1"/>
  <c r="B20" i="39" s="1"/>
  <c r="B21" i="39" s="1"/>
  <c r="B22" i="39" s="1"/>
  <c r="B23" i="39" s="1"/>
  <c r="B24" i="39" s="1"/>
  <c r="B25" i="39" s="1"/>
  <c r="B26" i="39" s="1"/>
  <c r="B27" i="39" s="1"/>
  <c r="B28" i="39" s="1"/>
  <c r="B29" i="39" s="1"/>
  <c r="B30" i="39" s="1"/>
  <c r="B31" i="39" s="1"/>
  <c r="B32" i="39" s="1"/>
  <c r="B33" i="39" s="1"/>
  <c r="B34" i="39" s="1"/>
  <c r="B35" i="39" s="1"/>
  <c r="B5" i="39"/>
  <c r="B14" i="38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28" i="38" s="1"/>
  <c r="B29" i="38" s="1"/>
  <c r="B30" i="38" s="1"/>
  <c r="B31" i="38" s="1"/>
  <c r="B32" i="38" s="1"/>
  <c r="B33" i="38" s="1"/>
  <c r="B34" i="38" s="1"/>
  <c r="B35" i="38" s="1"/>
  <c r="B5" i="38"/>
  <c r="B6" i="38" s="1"/>
  <c r="B7" i="38" s="1"/>
  <c r="B8" i="38" s="1"/>
  <c r="B9" i="38" s="1"/>
  <c r="B10" i="38" s="1"/>
  <c r="B11" i="38" s="1"/>
  <c r="B12" i="38" s="1"/>
  <c r="B13" i="38" s="1"/>
  <c r="B7" i="37"/>
  <c r="B8" i="37" s="1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35" i="37" s="1"/>
  <c r="B5" i="37"/>
  <c r="B6" i="37" s="1"/>
  <c r="B7" i="36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27" i="36" s="1"/>
  <c r="B28" i="36" s="1"/>
  <c r="B29" i="36" s="1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5" i="36"/>
  <c r="B6" i="36" s="1"/>
  <c r="B23" i="35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21" i="35"/>
  <c r="B22" i="35" s="1"/>
  <c r="B7" i="35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5" i="35"/>
  <c r="B6" i="35" s="1"/>
  <c r="B6" i="34"/>
  <c r="B7" i="34" s="1"/>
  <c r="B8" i="34" s="1"/>
  <c r="B9" i="34" s="1"/>
  <c r="B10" i="34" s="1"/>
  <c r="B11" i="34" s="1"/>
  <c r="B12" i="34" s="1"/>
  <c r="B13" i="34" s="1"/>
  <c r="B14" i="34" s="1"/>
  <c r="B15" i="34" s="1"/>
  <c r="B16" i="34" s="1"/>
  <c r="B17" i="34" s="1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B31" i="34" s="1"/>
  <c r="B32" i="34" s="1"/>
  <c r="B33" i="34" s="1"/>
  <c r="B34" i="34" s="1"/>
  <c r="B35" i="34" s="1"/>
  <c r="B36" i="34" s="1"/>
  <c r="B37" i="34" s="1"/>
  <c r="B38" i="34" s="1"/>
  <c r="B39" i="34" s="1"/>
  <c r="B40" i="34" s="1"/>
  <c r="B41" i="34" s="1"/>
  <c r="B42" i="34" s="1"/>
  <c r="B43" i="34" s="1"/>
  <c r="B5" i="34"/>
  <c r="B6" i="33"/>
  <c r="B7" i="33" s="1"/>
  <c r="B8" i="33" s="1"/>
  <c r="B9" i="33" s="1"/>
  <c r="B10" i="33" s="1"/>
  <c r="B11" i="33" s="1"/>
  <c r="B12" i="33" s="1"/>
  <c r="B13" i="33" s="1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28" i="33" s="1"/>
  <c r="B29" i="33" s="1"/>
  <c r="B30" i="33" s="1"/>
  <c r="B31" i="33" s="1"/>
  <c r="B32" i="33" s="1"/>
  <c r="B33" i="33" s="1"/>
  <c r="B34" i="33" s="1"/>
  <c r="B35" i="33" s="1"/>
  <c r="B36" i="33" s="1"/>
  <c r="B37" i="33" s="1"/>
  <c r="B38" i="33" s="1"/>
  <c r="B39" i="33" s="1"/>
  <c r="B40" i="33" s="1"/>
  <c r="B41" i="33" s="1"/>
  <c r="B42" i="33" s="1"/>
  <c r="B43" i="33" s="1"/>
  <c r="B5" i="33"/>
  <c r="B6" i="32"/>
  <c r="B7" i="32" s="1"/>
  <c r="B8" i="32" s="1"/>
  <c r="B9" i="32" s="1"/>
  <c r="B10" i="32" s="1"/>
  <c r="B11" i="32" s="1"/>
  <c r="B12" i="32" s="1"/>
  <c r="B13" i="32" s="1"/>
  <c r="B14" i="32" s="1"/>
  <c r="B15" i="32" s="1"/>
  <c r="B16" i="32" s="1"/>
  <c r="B17" i="32" s="1"/>
  <c r="B18" i="32" s="1"/>
  <c r="B19" i="32" s="1"/>
  <c r="B20" i="32" s="1"/>
  <c r="B21" i="32" s="1"/>
  <c r="B22" i="32" s="1"/>
  <c r="B23" i="32" s="1"/>
  <c r="B24" i="32" s="1"/>
  <c r="B25" i="32" s="1"/>
  <c r="B26" i="32" s="1"/>
  <c r="B27" i="32" s="1"/>
  <c r="B28" i="32" s="1"/>
  <c r="B29" i="32" s="1"/>
  <c r="B30" i="32" s="1"/>
  <c r="B31" i="32" s="1"/>
  <c r="B32" i="32" s="1"/>
  <c r="B33" i="32" s="1"/>
  <c r="B34" i="32" s="1"/>
  <c r="B35" i="32" s="1"/>
  <c r="B36" i="32" s="1"/>
  <c r="B37" i="32" s="1"/>
  <c r="B38" i="32" s="1"/>
  <c r="B39" i="32" s="1"/>
  <c r="B40" i="32" s="1"/>
  <c r="B41" i="32" s="1"/>
  <c r="B42" i="32" s="1"/>
  <c r="B43" i="32" s="1"/>
  <c r="B5" i="32"/>
  <c r="B6" i="31"/>
  <c r="B7" i="31" s="1"/>
  <c r="B8" i="31" s="1"/>
  <c r="B9" i="31" s="1"/>
  <c r="B10" i="31" s="1"/>
  <c r="B11" i="31" s="1"/>
  <c r="B12" i="31" s="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28" i="31" s="1"/>
  <c r="B29" i="31" s="1"/>
  <c r="B30" i="31" s="1"/>
  <c r="B31" i="31" s="1"/>
  <c r="B32" i="31" s="1"/>
  <c r="B33" i="31" s="1"/>
  <c r="B34" i="31" s="1"/>
  <c r="B35" i="31" s="1"/>
  <c r="B36" i="31" s="1"/>
  <c r="B37" i="31" s="1"/>
  <c r="B38" i="31" s="1"/>
  <c r="B39" i="31" s="1"/>
  <c r="B40" i="31" s="1"/>
  <c r="B41" i="31" s="1"/>
  <c r="B42" i="31" s="1"/>
  <c r="B43" i="31" s="1"/>
  <c r="B5" i="31"/>
  <c r="B6" i="30"/>
  <c r="B7" i="30" s="1"/>
  <c r="B8" i="30" s="1"/>
  <c r="B9" i="30" s="1"/>
  <c r="B10" i="30" s="1"/>
  <c r="B11" i="30" s="1"/>
  <c r="B12" i="30" s="1"/>
  <c r="B13" i="30" s="1"/>
  <c r="B14" i="30" s="1"/>
  <c r="B15" i="30" s="1"/>
  <c r="B16" i="30" s="1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28" i="30" s="1"/>
  <c r="B29" i="30" s="1"/>
  <c r="B30" i="30" s="1"/>
  <c r="B31" i="30" s="1"/>
  <c r="B32" i="30" s="1"/>
  <c r="B33" i="30" s="1"/>
  <c r="B34" i="30" s="1"/>
  <c r="B35" i="30" s="1"/>
  <c r="B36" i="30" s="1"/>
  <c r="B37" i="30" s="1"/>
  <c r="B38" i="30" s="1"/>
  <c r="B39" i="30" s="1"/>
  <c r="B40" i="30" s="1"/>
  <c r="B41" i="30" s="1"/>
  <c r="B42" i="30" s="1"/>
  <c r="B43" i="30" s="1"/>
  <c r="B5" i="30"/>
  <c r="B9" i="29"/>
  <c r="B10" i="29" s="1"/>
  <c r="B11" i="29" s="1"/>
  <c r="B12" i="29" s="1"/>
  <c r="B13" i="29" s="1"/>
  <c r="B14" i="29" s="1"/>
  <c r="B15" i="29" s="1"/>
  <c r="B16" i="29" s="1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28" i="29" s="1"/>
  <c r="B29" i="29" s="1"/>
  <c r="B30" i="29" s="1"/>
  <c r="B31" i="29" s="1"/>
  <c r="B32" i="29" s="1"/>
  <c r="B33" i="29" s="1"/>
  <c r="B34" i="29" s="1"/>
  <c r="B35" i="29" s="1"/>
  <c r="B36" i="29" s="1"/>
  <c r="B37" i="29" s="1"/>
  <c r="B38" i="29" s="1"/>
  <c r="B39" i="29" s="1"/>
  <c r="B40" i="29" s="1"/>
  <c r="B41" i="29" s="1"/>
  <c r="B42" i="29" s="1"/>
  <c r="B43" i="29" s="1"/>
  <c r="B6" i="29"/>
  <c r="B7" i="29" s="1"/>
  <c r="B8" i="29" s="1"/>
  <c r="B5" i="29"/>
  <c r="B17" i="28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28" i="28" s="1"/>
  <c r="B29" i="28" s="1"/>
  <c r="B30" i="28" s="1"/>
  <c r="B31" i="28" s="1"/>
  <c r="B6" i="28"/>
  <c r="B7" i="28" s="1"/>
  <c r="B8" i="28" s="1"/>
  <c r="B9" i="28" s="1"/>
  <c r="B10" i="28" s="1"/>
  <c r="B11" i="28" s="1"/>
  <c r="B12" i="28" s="1"/>
  <c r="B13" i="28" s="1"/>
  <c r="B14" i="28" s="1"/>
  <c r="B15" i="28" s="1"/>
  <c r="B16" i="28" s="1"/>
  <c r="B5" i="28"/>
  <c r="B7" i="27"/>
  <c r="B8" i="27" s="1"/>
  <c r="B6" i="27"/>
  <c r="B5" i="27"/>
  <c r="A120" i="26"/>
  <c r="A119" i="26"/>
  <c r="A118" i="26"/>
  <c r="A117" i="26"/>
  <c r="A116" i="26"/>
  <c r="A115" i="26"/>
  <c r="A114" i="26"/>
  <c r="A113" i="26"/>
  <c r="A112" i="26"/>
  <c r="A111" i="26"/>
  <c r="A110" i="26"/>
  <c r="A109" i="26"/>
  <c r="A108" i="26"/>
  <c r="A107" i="26"/>
  <c r="A106" i="26"/>
  <c r="A105" i="26"/>
  <c r="A104" i="26"/>
  <c r="A103" i="26"/>
  <c r="A102" i="26"/>
  <c r="A101" i="26"/>
  <c r="A100" i="26"/>
  <c r="A99" i="26"/>
  <c r="A98" i="26"/>
  <c r="A97" i="26"/>
  <c r="A96" i="26"/>
  <c r="A95" i="26"/>
  <c r="A94" i="26"/>
  <c r="A93" i="26"/>
  <c r="A92" i="26"/>
  <c r="A91" i="26"/>
  <c r="A90" i="26"/>
  <c r="A89" i="26"/>
  <c r="A88" i="26"/>
  <c r="A87" i="26"/>
  <c r="A86" i="26"/>
  <c r="A85" i="26"/>
  <c r="A84" i="26"/>
  <c r="A83" i="26"/>
  <c r="A82" i="26"/>
  <c r="A81" i="26"/>
  <c r="A80" i="26"/>
  <c r="A79" i="26"/>
  <c r="A78" i="26"/>
  <c r="A77" i="26"/>
  <c r="A76" i="26"/>
  <c r="A75" i="26"/>
  <c r="A74" i="26"/>
  <c r="A73" i="26"/>
  <c r="A72" i="26"/>
  <c r="A71" i="26"/>
  <c r="A70" i="26"/>
  <c r="A69" i="26"/>
  <c r="A68" i="26"/>
  <c r="A67" i="26"/>
  <c r="A66" i="26"/>
  <c r="A65" i="26"/>
  <c r="A64" i="26"/>
  <c r="A63" i="26"/>
  <c r="A62" i="26"/>
  <c r="A61" i="26"/>
  <c r="A60" i="26"/>
  <c r="A59" i="26"/>
  <c r="A58" i="26"/>
  <c r="A57" i="26"/>
  <c r="A56" i="26"/>
  <c r="A55" i="26"/>
  <c r="A54" i="26"/>
  <c r="A53" i="26"/>
  <c r="A52" i="26"/>
  <c r="A51" i="26"/>
  <c r="A50" i="26"/>
  <c r="A49" i="26"/>
  <c r="A48" i="26"/>
  <c r="A47" i="26"/>
  <c r="A46" i="26"/>
  <c r="A45" i="26"/>
  <c r="A44" i="26"/>
  <c r="A43" i="26"/>
  <c r="A42" i="26"/>
  <c r="A41" i="26"/>
  <c r="A40" i="26"/>
  <c r="A39" i="26"/>
  <c r="A38" i="26"/>
  <c r="A37" i="26"/>
  <c r="A36" i="26"/>
  <c r="A35" i="26"/>
  <c r="A34" i="26"/>
  <c r="A33" i="26"/>
  <c r="A32" i="26"/>
  <c r="A31" i="26"/>
  <c r="A30" i="26"/>
  <c r="A29" i="26"/>
  <c r="A28" i="26"/>
  <c r="A27" i="26"/>
  <c r="A26" i="26"/>
  <c r="A25" i="26"/>
  <c r="A24" i="26"/>
  <c r="A23" i="26"/>
  <c r="A22" i="26"/>
  <c r="A21" i="26"/>
  <c r="A20" i="26"/>
  <c r="A19" i="26"/>
  <c r="A18" i="26"/>
  <c r="A17" i="26"/>
  <c r="B16" i="26"/>
  <c r="B17" i="26" s="1"/>
  <c r="B18" i="26" s="1"/>
  <c r="B19" i="26" s="1"/>
  <c r="B20" i="26" s="1"/>
  <c r="B21" i="26" s="1"/>
  <c r="B22" i="26" s="1"/>
  <c r="B23" i="26" s="1"/>
  <c r="B24" i="26" s="1"/>
  <c r="B25" i="26" s="1"/>
  <c r="B26" i="26" s="1"/>
  <c r="B27" i="26" s="1"/>
  <c r="B28" i="26" s="1"/>
  <c r="B29" i="26" s="1"/>
  <c r="B30" i="26" s="1"/>
  <c r="B31" i="26" s="1"/>
  <c r="B32" i="26" s="1"/>
  <c r="B33" i="26" s="1"/>
  <c r="B34" i="26" s="1"/>
  <c r="B35" i="26" s="1"/>
  <c r="B36" i="26" s="1"/>
  <c r="B37" i="26" s="1"/>
  <c r="B38" i="26" s="1"/>
  <c r="B39" i="26" s="1"/>
  <c r="B40" i="26" s="1"/>
  <c r="B41" i="26" s="1"/>
  <c r="B42" i="26" s="1"/>
  <c r="B43" i="26" s="1"/>
  <c r="B44" i="26" s="1"/>
  <c r="B45" i="26" s="1"/>
  <c r="B46" i="26" s="1"/>
  <c r="B47" i="26" s="1"/>
  <c r="B48" i="26" s="1"/>
  <c r="B49" i="26" s="1"/>
  <c r="B50" i="26" s="1"/>
  <c r="B51" i="26" s="1"/>
  <c r="B52" i="26" s="1"/>
  <c r="B53" i="26" s="1"/>
  <c r="B54" i="26" s="1"/>
  <c r="B55" i="26" s="1"/>
  <c r="B56" i="26" s="1"/>
  <c r="B57" i="26" s="1"/>
  <c r="B58" i="26" s="1"/>
  <c r="B59" i="26" s="1"/>
  <c r="B60" i="26" s="1"/>
  <c r="B61" i="26" s="1"/>
  <c r="B62" i="26" s="1"/>
  <c r="B63" i="26" s="1"/>
  <c r="B64" i="26" s="1"/>
  <c r="B65" i="26" s="1"/>
  <c r="B66" i="26" s="1"/>
  <c r="B67" i="26" s="1"/>
  <c r="B68" i="26" s="1"/>
  <c r="B69" i="26" s="1"/>
  <c r="B70" i="26" s="1"/>
  <c r="B71" i="26" s="1"/>
  <c r="B72" i="26" s="1"/>
  <c r="B73" i="26" s="1"/>
  <c r="B74" i="26" s="1"/>
  <c r="B75" i="26" s="1"/>
  <c r="B76" i="26" s="1"/>
  <c r="B77" i="26" s="1"/>
  <c r="B78" i="26" s="1"/>
  <c r="B79" i="26" s="1"/>
  <c r="B80" i="26" s="1"/>
  <c r="B81" i="26" s="1"/>
  <c r="B82" i="26" s="1"/>
  <c r="B83" i="26" s="1"/>
  <c r="B84" i="26" s="1"/>
  <c r="B85" i="26" s="1"/>
  <c r="B86" i="26" s="1"/>
  <c r="B87" i="26" s="1"/>
  <c r="B88" i="26" s="1"/>
  <c r="B89" i="26" s="1"/>
  <c r="B90" i="26" s="1"/>
  <c r="B91" i="26" s="1"/>
  <c r="B92" i="26" s="1"/>
  <c r="B93" i="26" s="1"/>
  <c r="B94" i="26" s="1"/>
  <c r="B95" i="26" s="1"/>
  <c r="B96" i="26" s="1"/>
  <c r="B97" i="26" s="1"/>
  <c r="B98" i="26" s="1"/>
  <c r="B99" i="26" s="1"/>
  <c r="B100" i="26" s="1"/>
  <c r="B101" i="26" s="1"/>
  <c r="B102" i="26" s="1"/>
  <c r="B103" i="26" s="1"/>
  <c r="B104" i="26" s="1"/>
  <c r="B105" i="26" s="1"/>
  <c r="B106" i="26" s="1"/>
  <c r="B107" i="26" s="1"/>
  <c r="B108" i="26" s="1"/>
  <c r="B109" i="26" s="1"/>
  <c r="B110" i="26" s="1"/>
  <c r="B111" i="26" s="1"/>
  <c r="B112" i="26" s="1"/>
  <c r="B113" i="26" s="1"/>
  <c r="B114" i="26" s="1"/>
  <c r="B115" i="26" s="1"/>
  <c r="B116" i="26" s="1"/>
  <c r="B117" i="26" s="1"/>
  <c r="B118" i="26" s="1"/>
  <c r="B119" i="26" s="1"/>
  <c r="B120" i="26" s="1"/>
  <c r="B121" i="26" s="1"/>
  <c r="B122" i="26" s="1"/>
  <c r="B123" i="26" s="1"/>
  <c r="B124" i="26" s="1"/>
  <c r="B125" i="26" s="1"/>
  <c r="B126" i="26" s="1"/>
  <c r="B127" i="26" s="1"/>
  <c r="B128" i="26" s="1"/>
  <c r="B129" i="26" s="1"/>
  <c r="B130" i="26" s="1"/>
  <c r="B131" i="26" s="1"/>
  <c r="B132" i="26" s="1"/>
  <c r="B133" i="26" s="1"/>
  <c r="B134" i="26" s="1"/>
  <c r="B135" i="26" s="1"/>
  <c r="B136" i="26" s="1"/>
  <c r="B137" i="26" s="1"/>
  <c r="B138" i="26" s="1"/>
  <c r="B139" i="26" s="1"/>
  <c r="B140" i="26" s="1"/>
  <c r="B141" i="26" s="1"/>
  <c r="B142" i="26" s="1"/>
  <c r="B143" i="26" s="1"/>
  <c r="B144" i="26" s="1"/>
  <c r="B145" i="26" s="1"/>
  <c r="B146" i="26" s="1"/>
  <c r="B147" i="26" s="1"/>
  <c r="B148" i="26" s="1"/>
  <c r="B149" i="26" s="1"/>
  <c r="B150" i="26" s="1"/>
  <c r="B151" i="26" s="1"/>
  <c r="B152" i="26" s="1"/>
  <c r="B153" i="26" s="1"/>
  <c r="B154" i="26" s="1"/>
  <c r="B155" i="26" s="1"/>
  <c r="B156" i="26" s="1"/>
  <c r="B157" i="26" s="1"/>
  <c r="B158" i="26" s="1"/>
  <c r="B159" i="26" s="1"/>
  <c r="B160" i="26" s="1"/>
  <c r="B161" i="26" s="1"/>
  <c r="B162" i="26" s="1"/>
  <c r="B163" i="26" s="1"/>
  <c r="B164" i="26" s="1"/>
  <c r="B165" i="26" s="1"/>
  <c r="B166" i="26" s="1"/>
  <c r="B167" i="26" s="1"/>
  <c r="B168" i="26" s="1"/>
  <c r="B169" i="26" s="1"/>
  <c r="B170" i="26" s="1"/>
  <c r="B171" i="26" s="1"/>
  <c r="B172" i="26" s="1"/>
  <c r="B173" i="26" s="1"/>
  <c r="B174" i="26" s="1"/>
  <c r="B175" i="26" s="1"/>
  <c r="B176" i="26" s="1"/>
  <c r="B177" i="26" s="1"/>
  <c r="B178" i="26" s="1"/>
  <c r="B179" i="26" s="1"/>
  <c r="B180" i="26" s="1"/>
  <c r="B181" i="26" s="1"/>
  <c r="B182" i="26" s="1"/>
  <c r="B183" i="26" s="1"/>
  <c r="B184" i="26" s="1"/>
  <c r="B185" i="26" s="1"/>
  <c r="B186" i="26" s="1"/>
  <c r="B187" i="26" s="1"/>
  <c r="B188" i="26" s="1"/>
  <c r="B189" i="26" s="1"/>
  <c r="B190" i="26" s="1"/>
  <c r="A16" i="26"/>
  <c r="A15" i="26"/>
  <c r="A14" i="26"/>
  <c r="A13" i="26"/>
  <c r="A12" i="26"/>
  <c r="A11" i="26"/>
  <c r="A10" i="26"/>
  <c r="A9" i="26"/>
  <c r="B8" i="26"/>
  <c r="B9" i="26" s="1"/>
  <c r="B10" i="26" s="1"/>
  <c r="B11" i="26" s="1"/>
  <c r="B12" i="26" s="1"/>
  <c r="B13" i="26" s="1"/>
  <c r="B14" i="26" s="1"/>
  <c r="B15" i="26" s="1"/>
  <c r="A8" i="26"/>
  <c r="B7" i="26"/>
  <c r="A7" i="26"/>
  <c r="A6" i="26"/>
  <c r="A5" i="26"/>
  <c r="B4" i="26"/>
  <c r="B5" i="26" s="1"/>
  <c r="B6" i="26" s="1"/>
  <c r="A4" i="26"/>
  <c r="B3" i="26"/>
  <c r="A3" i="26"/>
  <c r="B8" i="25"/>
  <c r="B9" i="25" s="1"/>
  <c r="B10" i="25" s="1"/>
  <c r="B11" i="25" s="1"/>
  <c r="B12" i="25" s="1"/>
  <c r="B13" i="25" s="1"/>
  <c r="B14" i="25" s="1"/>
  <c r="B15" i="25" s="1"/>
  <c r="B16" i="25" s="1"/>
  <c r="B17" i="25" s="1"/>
  <c r="B18" i="25" s="1"/>
  <c r="B19" i="25" s="1"/>
  <c r="B20" i="25" s="1"/>
  <c r="B21" i="25" s="1"/>
  <c r="B22" i="25" s="1"/>
  <c r="B23" i="25" s="1"/>
  <c r="B24" i="25" s="1"/>
  <c r="B25" i="25" s="1"/>
  <c r="B26" i="25" s="1"/>
  <c r="B27" i="25" s="1"/>
  <c r="B28" i="25" s="1"/>
  <c r="B29" i="25" s="1"/>
  <c r="B30" i="25" s="1"/>
  <c r="B31" i="25" s="1"/>
  <c r="B32" i="25" s="1"/>
  <c r="B33" i="25" s="1"/>
  <c r="B34" i="25" s="1"/>
  <c r="B35" i="25" s="1"/>
  <c r="B36" i="25" s="1"/>
  <c r="B37" i="25" s="1"/>
  <c r="B38" i="25" s="1"/>
  <c r="B39" i="25" s="1"/>
  <c r="B40" i="25" s="1"/>
  <c r="B41" i="25" s="1"/>
  <c r="B42" i="25" s="1"/>
  <c r="B43" i="25" s="1"/>
  <c r="B44" i="25" s="1"/>
  <c r="B45" i="25" s="1"/>
  <c r="B46" i="25" s="1"/>
  <c r="B47" i="25" s="1"/>
  <c r="B48" i="25" s="1"/>
  <c r="B49" i="25" s="1"/>
  <c r="B50" i="25" s="1"/>
  <c r="B51" i="25" s="1"/>
  <c r="B52" i="25" s="1"/>
  <c r="B53" i="25" s="1"/>
  <c r="B54" i="25" s="1"/>
  <c r="B55" i="25" s="1"/>
  <c r="B56" i="25" s="1"/>
  <c r="B57" i="25" s="1"/>
  <c r="B58" i="25" s="1"/>
  <c r="B59" i="25" s="1"/>
  <c r="B60" i="25" s="1"/>
  <c r="B61" i="25" s="1"/>
  <c r="B62" i="25" s="1"/>
  <c r="B63" i="25" s="1"/>
  <c r="B64" i="25" s="1"/>
  <c r="B65" i="25" s="1"/>
  <c r="B66" i="25" s="1"/>
  <c r="B67" i="25" s="1"/>
  <c r="B68" i="25" s="1"/>
  <c r="B69" i="25" s="1"/>
  <c r="B70" i="25" s="1"/>
  <c r="B71" i="25" s="1"/>
  <c r="B72" i="25" s="1"/>
  <c r="B73" i="25" s="1"/>
  <c r="B74" i="25" s="1"/>
  <c r="B75" i="25" s="1"/>
  <c r="B76" i="25" s="1"/>
  <c r="B77" i="25" s="1"/>
  <c r="B78" i="25" s="1"/>
  <c r="B79" i="25" s="1"/>
  <c r="B80" i="25" s="1"/>
  <c r="B81" i="25" s="1"/>
  <c r="B82" i="25" s="1"/>
  <c r="B83" i="25" s="1"/>
  <c r="B84" i="25" s="1"/>
  <c r="B85" i="25" s="1"/>
  <c r="B86" i="25" s="1"/>
  <c r="B87" i="25" s="1"/>
  <c r="B88" i="25" s="1"/>
  <c r="B89" i="25" s="1"/>
  <c r="B90" i="25" s="1"/>
  <c r="B91" i="25" s="1"/>
  <c r="B92" i="25" s="1"/>
  <c r="B93" i="25" s="1"/>
  <c r="B94" i="25" s="1"/>
  <c r="B95" i="25" s="1"/>
  <c r="B96" i="25" s="1"/>
  <c r="B97" i="25" s="1"/>
  <c r="B98" i="25" s="1"/>
  <c r="B99" i="25" s="1"/>
  <c r="B100" i="25" s="1"/>
  <c r="B101" i="25" s="1"/>
  <c r="B102" i="25" s="1"/>
  <c r="B103" i="25" s="1"/>
  <c r="B104" i="25" s="1"/>
  <c r="B105" i="25" s="1"/>
  <c r="B106" i="25" s="1"/>
  <c r="B107" i="25" s="1"/>
  <c r="B108" i="25" s="1"/>
  <c r="B109" i="25" s="1"/>
  <c r="B110" i="25" s="1"/>
  <c r="B111" i="25" s="1"/>
  <c r="B112" i="25" s="1"/>
  <c r="B113" i="25" s="1"/>
  <c r="B114" i="25" s="1"/>
  <c r="B115" i="25" s="1"/>
  <c r="B116" i="25" s="1"/>
  <c r="B117" i="25" s="1"/>
  <c r="B118" i="25" s="1"/>
  <c r="B119" i="25" s="1"/>
  <c r="B120" i="25" s="1"/>
  <c r="B121" i="25" s="1"/>
  <c r="B122" i="25" s="1"/>
  <c r="B123" i="25" s="1"/>
  <c r="B124" i="25" s="1"/>
  <c r="B125" i="25" s="1"/>
  <c r="B126" i="25" s="1"/>
  <c r="B127" i="25" s="1"/>
  <c r="B128" i="25" s="1"/>
  <c r="B129" i="25" s="1"/>
  <c r="B130" i="25" s="1"/>
  <c r="B131" i="25" s="1"/>
  <c r="B132" i="25" s="1"/>
  <c r="B133" i="25" s="1"/>
  <c r="B134" i="25" s="1"/>
  <c r="B135" i="25" s="1"/>
  <c r="B136" i="25" s="1"/>
  <c r="B137" i="25" s="1"/>
  <c r="B138" i="25" s="1"/>
  <c r="B139" i="25" s="1"/>
  <c r="B140" i="25" s="1"/>
  <c r="B141" i="25" s="1"/>
  <c r="B142" i="25" s="1"/>
  <c r="B143" i="25" s="1"/>
  <c r="B144" i="25" s="1"/>
  <c r="B145" i="25" s="1"/>
  <c r="B146" i="25" s="1"/>
  <c r="B147" i="25" s="1"/>
  <c r="B148" i="25" s="1"/>
  <c r="B149" i="25" s="1"/>
  <c r="B150" i="25" s="1"/>
  <c r="B151" i="25" s="1"/>
  <c r="B152" i="25" s="1"/>
  <c r="B153" i="25" s="1"/>
  <c r="B154" i="25" s="1"/>
  <c r="B155" i="25" s="1"/>
  <c r="B156" i="25" s="1"/>
  <c r="B157" i="25" s="1"/>
  <c r="B158" i="25" s="1"/>
  <c r="B159" i="25" s="1"/>
  <c r="B160" i="25" s="1"/>
  <c r="B161" i="25" s="1"/>
  <c r="B162" i="25" s="1"/>
  <c r="B163" i="25" s="1"/>
  <c r="B164" i="25" s="1"/>
  <c r="B165" i="25" s="1"/>
  <c r="B166" i="25" s="1"/>
  <c r="B167" i="25" s="1"/>
  <c r="B168" i="25" s="1"/>
  <c r="B169" i="25" s="1"/>
  <c r="B170" i="25" s="1"/>
  <c r="B171" i="25" s="1"/>
  <c r="B172" i="25" s="1"/>
  <c r="B173" i="25" s="1"/>
  <c r="B174" i="25" s="1"/>
  <c r="B175" i="25" s="1"/>
  <c r="B176" i="25" s="1"/>
  <c r="B177" i="25" s="1"/>
  <c r="B178" i="25" s="1"/>
  <c r="B179" i="25" s="1"/>
  <c r="B180" i="25" s="1"/>
  <c r="B181" i="25" s="1"/>
  <c r="B182" i="25" s="1"/>
  <c r="B183" i="25" s="1"/>
  <c r="B184" i="25" s="1"/>
  <c r="B185" i="25" s="1"/>
  <c r="B186" i="25" s="1"/>
  <c r="B187" i="25" s="1"/>
  <c r="B188" i="25" s="1"/>
  <c r="B189" i="25" s="1"/>
  <c r="B190" i="25" s="1"/>
  <c r="B4" i="25"/>
  <c r="B5" i="25" s="1"/>
  <c r="B6" i="25" s="1"/>
  <c r="B7" i="25" s="1"/>
  <c r="B3" i="25"/>
  <c r="B190" i="24"/>
  <c r="B189" i="24"/>
  <c r="B188" i="24"/>
  <c r="B179" i="24" s="1"/>
  <c r="B187" i="24"/>
  <c r="B178" i="24" s="1"/>
  <c r="B186" i="24"/>
  <c r="B177" i="24" s="1"/>
  <c r="B168" i="24" s="1"/>
  <c r="B159" i="24" s="1"/>
  <c r="B150" i="24" s="1"/>
  <c r="B141" i="24" s="1"/>
  <c r="B132" i="24" s="1"/>
  <c r="B123" i="24" s="1"/>
  <c r="B185" i="24"/>
  <c r="B176" i="24" s="1"/>
  <c r="B184" i="24"/>
  <c r="B175" i="24" s="1"/>
  <c r="B166" i="24" s="1"/>
  <c r="B183" i="24"/>
  <c r="B182" i="24"/>
  <c r="B181" i="24"/>
  <c r="B180" i="24"/>
  <c r="B171" i="24" s="1"/>
  <c r="B162" i="24" s="1"/>
  <c r="B153" i="24" s="1"/>
  <c r="B144" i="24" s="1"/>
  <c r="B135" i="24" s="1"/>
  <c r="B126" i="24" s="1"/>
  <c r="B174" i="24"/>
  <c r="B165" i="24" s="1"/>
  <c r="B173" i="24"/>
  <c r="B164" i="24" s="1"/>
  <c r="B155" i="24" s="1"/>
  <c r="B146" i="24" s="1"/>
  <c r="B137" i="24" s="1"/>
  <c r="B128" i="24" s="1"/>
  <c r="B172" i="24"/>
  <c r="B163" i="24" s="1"/>
  <c r="B170" i="24"/>
  <c r="B169" i="24"/>
  <c r="B160" i="24" s="1"/>
  <c r="B151" i="24" s="1"/>
  <c r="B142" i="24" s="1"/>
  <c r="B133" i="24" s="1"/>
  <c r="B124" i="24" s="1"/>
  <c r="B167" i="24"/>
  <c r="B158" i="24" s="1"/>
  <c r="B149" i="24" s="1"/>
  <c r="B140" i="24" s="1"/>
  <c r="B131" i="24" s="1"/>
  <c r="B122" i="24" s="1"/>
  <c r="B161" i="24"/>
  <c r="B152" i="24" s="1"/>
  <c r="B157" i="24"/>
  <c r="B148" i="24" s="1"/>
  <c r="B139" i="24" s="1"/>
  <c r="B130" i="24" s="1"/>
  <c r="B121" i="24" s="1"/>
  <c r="B156" i="24"/>
  <c r="B147" i="24" s="1"/>
  <c r="B138" i="24" s="1"/>
  <c r="B129" i="24" s="1"/>
  <c r="B154" i="24"/>
  <c r="B145" i="24"/>
  <c r="B136" i="24" s="1"/>
  <c r="B127" i="24" s="1"/>
  <c r="B143" i="24"/>
  <c r="B134" i="24" s="1"/>
  <c r="B125" i="24" s="1"/>
  <c r="B10" i="24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4" i="24"/>
  <c r="B5" i="24" s="1"/>
  <c r="B6" i="24" s="1"/>
  <c r="B7" i="24" s="1"/>
  <c r="B8" i="24" s="1"/>
  <c r="B9" i="24" s="1"/>
  <c r="B3" i="24"/>
  <c r="B190" i="23"/>
  <c r="B181" i="23" s="1"/>
  <c r="B172" i="23" s="1"/>
  <c r="B163" i="23" s="1"/>
  <c r="B154" i="23" s="1"/>
  <c r="B145" i="23" s="1"/>
  <c r="B136" i="23" s="1"/>
  <c r="B127" i="23" s="1"/>
  <c r="B189" i="23"/>
  <c r="B188" i="23"/>
  <c r="B179" i="23" s="1"/>
  <c r="B170" i="23" s="1"/>
  <c r="B187" i="23"/>
  <c r="B186" i="23"/>
  <c r="B185" i="23"/>
  <c r="B184" i="23"/>
  <c r="B183" i="23"/>
  <c r="B182" i="23"/>
  <c r="B180" i="23"/>
  <c r="B171" i="23" s="1"/>
  <c r="B162" i="23" s="1"/>
  <c r="B153" i="23" s="1"/>
  <c r="B144" i="23" s="1"/>
  <c r="B135" i="23" s="1"/>
  <c r="B126" i="23" s="1"/>
  <c r="B178" i="23"/>
  <c r="B169" i="23" s="1"/>
  <c r="B160" i="23" s="1"/>
  <c r="B151" i="23" s="1"/>
  <c r="B142" i="23" s="1"/>
  <c r="B133" i="23" s="1"/>
  <c r="B124" i="23" s="1"/>
  <c r="B177" i="23"/>
  <c r="B168" i="23" s="1"/>
  <c r="B159" i="23" s="1"/>
  <c r="B150" i="23" s="1"/>
  <c r="B141" i="23" s="1"/>
  <c r="B132" i="23" s="1"/>
  <c r="B176" i="23"/>
  <c r="B167" i="23" s="1"/>
  <c r="B158" i="23" s="1"/>
  <c r="B149" i="23" s="1"/>
  <c r="B140" i="23" s="1"/>
  <c r="B131" i="23" s="1"/>
  <c r="B122" i="23" s="1"/>
  <c r="B175" i="23"/>
  <c r="B166" i="23" s="1"/>
  <c r="B157" i="23" s="1"/>
  <c r="B148" i="23" s="1"/>
  <c r="B139" i="23" s="1"/>
  <c r="B130" i="23" s="1"/>
  <c r="B121" i="23" s="1"/>
  <c r="B174" i="23"/>
  <c r="B173" i="23"/>
  <c r="B165" i="23"/>
  <c r="B156" i="23" s="1"/>
  <c r="B164" i="23"/>
  <c r="B155" i="23" s="1"/>
  <c r="B146" i="23" s="1"/>
  <c r="B137" i="23" s="1"/>
  <c r="B128" i="23" s="1"/>
  <c r="B161" i="23"/>
  <c r="B152" i="23"/>
  <c r="B143" i="23" s="1"/>
  <c r="B134" i="23" s="1"/>
  <c r="B125" i="23" s="1"/>
  <c r="B147" i="23"/>
  <c r="B138" i="23" s="1"/>
  <c r="B129" i="23" s="1"/>
  <c r="B123" i="23"/>
  <c r="B3" i="23"/>
  <c r="B4" i="23" s="1"/>
  <c r="B5" i="23" s="1"/>
  <c r="B6" i="23" s="1"/>
  <c r="B7" i="23" s="1"/>
  <c r="B8" i="23" s="1"/>
  <c r="B9" i="23" s="1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191" i="22"/>
  <c r="B190" i="22"/>
  <c r="B189" i="22"/>
  <c r="B188" i="22"/>
  <c r="B187" i="22"/>
  <c r="B179" i="22" s="1"/>
  <c r="B171" i="22" s="1"/>
  <c r="B163" i="22" s="1"/>
  <c r="B155" i="22" s="1"/>
  <c r="B147" i="22" s="1"/>
  <c r="B139" i="22" s="1"/>
  <c r="B131" i="22" s="1"/>
  <c r="B123" i="22" s="1"/>
  <c r="B186" i="22"/>
  <c r="B178" i="22" s="1"/>
  <c r="B185" i="22"/>
  <c r="B177" i="22" s="1"/>
  <c r="B184" i="22"/>
  <c r="B176" i="22" s="1"/>
  <c r="B168" i="22" s="1"/>
  <c r="B183" i="22"/>
  <c r="B175" i="22" s="1"/>
  <c r="B182" i="22"/>
  <c r="B174" i="22" s="1"/>
  <c r="B166" i="22" s="1"/>
  <c r="B158" i="22" s="1"/>
  <c r="B150" i="22" s="1"/>
  <c r="B142" i="22" s="1"/>
  <c r="B134" i="22" s="1"/>
  <c r="B126" i="22" s="1"/>
  <c r="B181" i="22"/>
  <c r="B173" i="22" s="1"/>
  <c r="B165" i="22" s="1"/>
  <c r="B180" i="22"/>
  <c r="B172" i="22" s="1"/>
  <c r="B164" i="22" s="1"/>
  <c r="B170" i="22"/>
  <c r="B162" i="22" s="1"/>
  <c r="B169" i="22"/>
  <c r="B161" i="22" s="1"/>
  <c r="B153" i="22" s="1"/>
  <c r="B145" i="22" s="1"/>
  <c r="B137" i="22" s="1"/>
  <c r="B129" i="22" s="1"/>
  <c r="B121" i="22" s="1"/>
  <c r="B167" i="22"/>
  <c r="B159" i="22" s="1"/>
  <c r="B151" i="22" s="1"/>
  <c r="B143" i="22" s="1"/>
  <c r="B135" i="22" s="1"/>
  <c r="B127" i="22" s="1"/>
  <c r="B119" i="22" s="1"/>
  <c r="B160" i="22"/>
  <c r="B152" i="22" s="1"/>
  <c r="B144" i="22" s="1"/>
  <c r="B136" i="22" s="1"/>
  <c r="B128" i="22" s="1"/>
  <c r="B120" i="22" s="1"/>
  <c r="B157" i="22"/>
  <c r="B149" i="22" s="1"/>
  <c r="B141" i="22" s="1"/>
  <c r="B133" i="22" s="1"/>
  <c r="B125" i="22" s="1"/>
  <c r="B156" i="22"/>
  <c r="B148" i="22" s="1"/>
  <c r="B140" i="22" s="1"/>
  <c r="B132" i="22" s="1"/>
  <c r="B124" i="22" s="1"/>
  <c r="B154" i="22"/>
  <c r="B146" i="22" s="1"/>
  <c r="B138" i="22" s="1"/>
  <c r="B130" i="22"/>
  <c r="B122" i="22" s="1"/>
  <c r="B3" i="22"/>
  <c r="B4" i="22" s="1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190" i="21"/>
  <c r="B181" i="21" s="1"/>
  <c r="B172" i="21" s="1"/>
  <c r="B189" i="21"/>
  <c r="B180" i="21" s="1"/>
  <c r="B171" i="21" s="1"/>
  <c r="B162" i="21" s="1"/>
  <c r="B188" i="21"/>
  <c r="B179" i="21" s="1"/>
  <c r="B170" i="21" s="1"/>
  <c r="B187" i="21"/>
  <c r="B178" i="21" s="1"/>
  <c r="B169" i="21" s="1"/>
  <c r="B160" i="21" s="1"/>
  <c r="B151" i="21" s="1"/>
  <c r="B142" i="21" s="1"/>
  <c r="B133" i="21" s="1"/>
  <c r="B124" i="21" s="1"/>
  <c r="B186" i="21"/>
  <c r="B185" i="21"/>
  <c r="B176" i="21" s="1"/>
  <c r="B167" i="21" s="1"/>
  <c r="B158" i="21" s="1"/>
  <c r="B149" i="21" s="1"/>
  <c r="B140" i="21" s="1"/>
  <c r="B131" i="21" s="1"/>
  <c r="B184" i="21"/>
  <c r="B183" i="21"/>
  <c r="B182" i="21"/>
  <c r="B177" i="21"/>
  <c r="B168" i="21" s="1"/>
  <c r="B175" i="21"/>
  <c r="B174" i="21"/>
  <c r="B173" i="21"/>
  <c r="B164" i="21" s="1"/>
  <c r="B155" i="21" s="1"/>
  <c r="B146" i="21" s="1"/>
  <c r="B137" i="21" s="1"/>
  <c r="B128" i="21" s="1"/>
  <c r="B166" i="21"/>
  <c r="B157" i="21" s="1"/>
  <c r="B148" i="21" s="1"/>
  <c r="B139" i="21" s="1"/>
  <c r="B130" i="21" s="1"/>
  <c r="B165" i="21"/>
  <c r="B156" i="21" s="1"/>
  <c r="B147" i="21" s="1"/>
  <c r="B138" i="21" s="1"/>
  <c r="B129" i="21" s="1"/>
  <c r="B163" i="21"/>
  <c r="B154" i="21" s="1"/>
  <c r="B145" i="21" s="1"/>
  <c r="B136" i="21" s="1"/>
  <c r="B161" i="21"/>
  <c r="B152" i="21" s="1"/>
  <c r="B143" i="21" s="1"/>
  <c r="B134" i="21" s="1"/>
  <c r="B125" i="21" s="1"/>
  <c r="B159" i="21"/>
  <c r="B150" i="21" s="1"/>
  <c r="B141" i="21" s="1"/>
  <c r="B132" i="21" s="1"/>
  <c r="B153" i="21"/>
  <c r="B144" i="21" s="1"/>
  <c r="B135" i="21"/>
  <c r="B126" i="21" s="1"/>
  <c r="B127" i="21"/>
  <c r="B3" i="21"/>
  <c r="B4" i="21" s="1"/>
  <c r="B5" i="21" s="1"/>
  <c r="B6" i="21" s="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B25" i="21" s="1"/>
  <c r="B26" i="21" s="1"/>
  <c r="B27" i="21" s="1"/>
  <c r="B190" i="20"/>
  <c r="B181" i="20" s="1"/>
  <c r="B172" i="20" s="1"/>
  <c r="B163" i="20" s="1"/>
  <c r="B189" i="20"/>
  <c r="B188" i="20"/>
  <c r="B187" i="20"/>
  <c r="B186" i="20"/>
  <c r="B185" i="20"/>
  <c r="B176" i="20" s="1"/>
  <c r="B184" i="20"/>
  <c r="B175" i="20" s="1"/>
  <c r="B183" i="20"/>
  <c r="B174" i="20" s="1"/>
  <c r="B165" i="20" s="1"/>
  <c r="B182" i="20"/>
  <c r="B180" i="20"/>
  <c r="B179" i="20"/>
  <c r="B170" i="20" s="1"/>
  <c r="B161" i="20" s="1"/>
  <c r="B178" i="20"/>
  <c r="B169" i="20" s="1"/>
  <c r="B160" i="20" s="1"/>
  <c r="B177" i="20"/>
  <c r="B173" i="20"/>
  <c r="B164" i="20" s="1"/>
  <c r="B171" i="20"/>
  <c r="B162" i="20" s="1"/>
  <c r="B168" i="20"/>
  <c r="B159" i="20" s="1"/>
  <c r="B167" i="20"/>
  <c r="B166" i="20"/>
  <c r="B158" i="20"/>
  <c r="B4" i="20"/>
  <c r="B5" i="20" s="1"/>
  <c r="B6" i="20" s="1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28" i="20" s="1"/>
  <c r="B29" i="20" s="1"/>
  <c r="B30" i="20" s="1"/>
  <c r="B31" i="20" s="1"/>
  <c r="B32" i="20" s="1"/>
  <c r="B33" i="20" s="1"/>
  <c r="B34" i="20" s="1"/>
  <c r="B35" i="20" s="1"/>
  <c r="B36" i="20" s="1"/>
  <c r="B37" i="20" s="1"/>
  <c r="B38" i="20" s="1"/>
  <c r="B39" i="20" s="1"/>
  <c r="B40" i="20" s="1"/>
  <c r="B41" i="20" s="1"/>
  <c r="B42" i="20" s="1"/>
  <c r="B43" i="20" s="1"/>
  <c r="B44" i="20" s="1"/>
  <c r="B45" i="20" s="1"/>
  <c r="B46" i="20" s="1"/>
  <c r="B47" i="20" s="1"/>
  <c r="B48" i="20" s="1"/>
  <c r="B49" i="20" s="1"/>
  <c r="B50" i="20" s="1"/>
  <c r="B51" i="20" s="1"/>
  <c r="B52" i="20" s="1"/>
  <c r="B53" i="20" s="1"/>
  <c r="B54" i="20" s="1"/>
  <c r="B55" i="20" s="1"/>
  <c r="B56" i="20" s="1"/>
  <c r="B57" i="20" s="1"/>
  <c r="B58" i="20" s="1"/>
  <c r="B59" i="20" s="1"/>
  <c r="B60" i="20" s="1"/>
  <c r="B61" i="20" s="1"/>
  <c r="B3" i="20"/>
  <c r="B191" i="19"/>
  <c r="B183" i="19" s="1"/>
  <c r="B175" i="19" s="1"/>
  <c r="B190" i="19"/>
  <c r="B189" i="19"/>
  <c r="B188" i="19"/>
  <c r="B187" i="19"/>
  <c r="B186" i="19"/>
  <c r="B185" i="19"/>
  <c r="B184" i="19"/>
  <c r="B182" i="19"/>
  <c r="B174" i="19" s="1"/>
  <c r="B166" i="19" s="1"/>
  <c r="B158" i="19" s="1"/>
  <c r="B181" i="19"/>
  <c r="B173" i="19" s="1"/>
  <c r="B180" i="19"/>
  <c r="B172" i="19" s="1"/>
  <c r="B164" i="19" s="1"/>
  <c r="B179" i="19"/>
  <c r="B171" i="19" s="1"/>
  <c r="B178" i="19"/>
  <c r="B170" i="19" s="1"/>
  <c r="B177" i="19"/>
  <c r="B169" i="19" s="1"/>
  <c r="B161" i="19" s="1"/>
  <c r="B176" i="19"/>
  <c r="B168" i="19"/>
  <c r="B160" i="19" s="1"/>
  <c r="B167" i="19"/>
  <c r="B159" i="19" s="1"/>
  <c r="B165" i="19"/>
  <c r="B163" i="19"/>
  <c r="B162" i="19"/>
  <c r="B157" i="19"/>
  <c r="B6" i="19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3" i="19"/>
  <c r="B4" i="19" s="1"/>
  <c r="B5" i="19" s="1"/>
  <c r="B191" i="18"/>
  <c r="B190" i="18"/>
  <c r="B182" i="18" s="1"/>
  <c r="B189" i="18"/>
  <c r="B181" i="18" s="1"/>
  <c r="B188" i="18"/>
  <c r="B180" i="18" s="1"/>
  <c r="B187" i="18"/>
  <c r="B186" i="18"/>
  <c r="B178" i="18" s="1"/>
  <c r="B185" i="18"/>
  <c r="B184" i="18"/>
  <c r="B183" i="18"/>
  <c r="B179" i="18"/>
  <c r="B4" i="18"/>
  <c r="B5" i="18" s="1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62" i="18" s="1"/>
  <c r="B63" i="18" s="1"/>
  <c r="B64" i="18" s="1"/>
  <c r="B65" i="18" s="1"/>
  <c r="B66" i="18" s="1"/>
  <c r="B67" i="18" s="1"/>
  <c r="B68" i="18" s="1"/>
  <c r="B69" i="18" s="1"/>
  <c r="B70" i="18" s="1"/>
  <c r="B71" i="18" s="1"/>
  <c r="B72" i="18" s="1"/>
  <c r="B73" i="18" s="1"/>
  <c r="B74" i="18" s="1"/>
  <c r="B75" i="18" s="1"/>
  <c r="B76" i="18" s="1"/>
  <c r="B77" i="18" s="1"/>
  <c r="B78" i="18" s="1"/>
  <c r="B79" i="18" s="1"/>
  <c r="B80" i="18" s="1"/>
  <c r="B81" i="18" s="1"/>
  <c r="B82" i="18" s="1"/>
  <c r="B3" i="18"/>
  <c r="B190" i="17"/>
  <c r="B189" i="17"/>
  <c r="B188" i="17"/>
  <c r="B187" i="17"/>
  <c r="B186" i="17"/>
  <c r="B185" i="17"/>
  <c r="B4" i="17"/>
  <c r="B5" i="17" s="1"/>
  <c r="B6" i="17" s="1"/>
  <c r="B7" i="17" s="1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83" i="17" s="1"/>
  <c r="B84" i="17" s="1"/>
  <c r="B85" i="17" s="1"/>
  <c r="B86" i="17" s="1"/>
  <c r="B87" i="17" s="1"/>
  <c r="B88" i="17" s="1"/>
  <c r="B89" i="17" s="1"/>
  <c r="B90" i="17" s="1"/>
  <c r="B91" i="17" s="1"/>
  <c r="B92" i="17" s="1"/>
  <c r="B93" i="17" s="1"/>
  <c r="B94" i="17" s="1"/>
  <c r="B95" i="17" s="1"/>
  <c r="B96" i="17" s="1"/>
  <c r="B97" i="17" s="1"/>
  <c r="B98" i="17" s="1"/>
  <c r="B99" i="17" s="1"/>
  <c r="B100" i="17" s="1"/>
  <c r="B3" i="17"/>
  <c r="B190" i="16"/>
  <c r="B181" i="16" s="1"/>
  <c r="B172" i="16" s="1"/>
  <c r="B163" i="16" s="1"/>
  <c r="B189" i="16"/>
  <c r="B180" i="16" s="1"/>
  <c r="B171" i="16" s="1"/>
  <c r="B188" i="16"/>
  <c r="B187" i="16"/>
  <c r="B178" i="16" s="1"/>
  <c r="B169" i="16" s="1"/>
  <c r="B186" i="16"/>
  <c r="B177" i="16" s="1"/>
  <c r="B185" i="16"/>
  <c r="B184" i="16"/>
  <c r="B183" i="16"/>
  <c r="B182" i="16"/>
  <c r="B179" i="16"/>
  <c r="B170" i="16" s="1"/>
  <c r="B176" i="16"/>
  <c r="B175" i="16"/>
  <c r="B166" i="16" s="1"/>
  <c r="B174" i="16"/>
  <c r="B165" i="16" s="1"/>
  <c r="B173" i="16"/>
  <c r="B164" i="16" s="1"/>
  <c r="B168" i="16"/>
  <c r="B167" i="16"/>
  <c r="B3" i="16"/>
  <c r="B4" i="16" s="1"/>
  <c r="B5" i="16" s="1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101" i="16" s="1"/>
  <c r="B190" i="15"/>
  <c r="B189" i="15"/>
  <c r="B180" i="15" s="1"/>
  <c r="B171" i="15" s="1"/>
  <c r="B188" i="15"/>
  <c r="B179" i="15" s="1"/>
  <c r="B170" i="15" s="1"/>
  <c r="B187" i="15"/>
  <c r="B178" i="15" s="1"/>
  <c r="B169" i="15" s="1"/>
  <c r="B186" i="15"/>
  <c r="B185" i="15"/>
  <c r="B184" i="15"/>
  <c r="B175" i="15" s="1"/>
  <c r="B166" i="15" s="1"/>
  <c r="B183" i="15"/>
  <c r="B182" i="15"/>
  <c r="B173" i="15" s="1"/>
  <c r="B181" i="15"/>
  <c r="B177" i="15"/>
  <c r="B168" i="15" s="1"/>
  <c r="B176" i="15"/>
  <c r="B167" i="15" s="1"/>
  <c r="B174" i="15"/>
  <c r="B172" i="15"/>
  <c r="B165" i="15"/>
  <c r="B5" i="15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102" i="15" s="1"/>
  <c r="B103" i="15" s="1"/>
  <c r="B104" i="15" s="1"/>
  <c r="B105" i="15" s="1"/>
  <c r="B106" i="15" s="1"/>
  <c r="B107" i="15" s="1"/>
  <c r="B108" i="15" s="1"/>
  <c r="B109" i="15" s="1"/>
  <c r="B110" i="15" s="1"/>
  <c r="B111" i="15" s="1"/>
  <c r="B112" i="15" s="1"/>
  <c r="B113" i="15" s="1"/>
  <c r="B114" i="15" s="1"/>
  <c r="B115" i="15" s="1"/>
  <c r="B116" i="15" s="1"/>
  <c r="B117" i="15" s="1"/>
  <c r="B118" i="15" s="1"/>
  <c r="B119" i="15" s="1"/>
  <c r="B120" i="15" s="1"/>
  <c r="B121" i="15" s="1"/>
  <c r="B122" i="15" s="1"/>
  <c r="B123" i="15" s="1"/>
  <c r="B124" i="15" s="1"/>
  <c r="B3" i="15"/>
  <c r="B4" i="15" s="1"/>
  <c r="B190" i="14"/>
  <c r="B181" i="14" s="1"/>
  <c r="B172" i="14" s="1"/>
  <c r="B163" i="14" s="1"/>
  <c r="B154" i="14" s="1"/>
  <c r="B145" i="14" s="1"/>
  <c r="B189" i="14"/>
  <c r="B180" i="14" s="1"/>
  <c r="B188" i="14"/>
  <c r="B187" i="14"/>
  <c r="B186" i="14"/>
  <c r="B185" i="14"/>
  <c r="B176" i="14" s="1"/>
  <c r="B167" i="14" s="1"/>
  <c r="B158" i="14" s="1"/>
  <c r="B149" i="14" s="1"/>
  <c r="B184" i="14"/>
  <c r="B175" i="14" s="1"/>
  <c r="B166" i="14" s="1"/>
  <c r="B157" i="14" s="1"/>
  <c r="B148" i="14" s="1"/>
  <c r="B183" i="14"/>
  <c r="B174" i="14" s="1"/>
  <c r="B165" i="14" s="1"/>
  <c r="B156" i="14" s="1"/>
  <c r="B147" i="14" s="1"/>
  <c r="B182" i="14"/>
  <c r="B173" i="14" s="1"/>
  <c r="B164" i="14" s="1"/>
  <c r="B179" i="14"/>
  <c r="B170" i="14" s="1"/>
  <c r="B161" i="14" s="1"/>
  <c r="B152" i="14" s="1"/>
  <c r="B178" i="14"/>
  <c r="B177" i="14"/>
  <c r="B168" i="14" s="1"/>
  <c r="B171" i="14"/>
  <c r="B162" i="14" s="1"/>
  <c r="B153" i="14" s="1"/>
  <c r="B169" i="14"/>
  <c r="B160" i="14" s="1"/>
  <c r="B159" i="14"/>
  <c r="B150" i="14" s="1"/>
  <c r="B155" i="14"/>
  <c r="B151" i="14"/>
  <c r="B146" i="14"/>
  <c r="B4" i="14"/>
  <c r="B5" i="14" s="1"/>
  <c r="B6" i="14" s="1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3" i="14"/>
  <c r="B4" i="13"/>
  <c r="B5" i="13" s="1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B135" i="13" s="1"/>
  <c r="B136" i="13" s="1"/>
  <c r="B137" i="13" s="1"/>
  <c r="B138" i="13" s="1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B149" i="13" s="1"/>
  <c r="B150" i="13" s="1"/>
  <c r="B151" i="13" s="1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B162" i="13" s="1"/>
  <c r="B163" i="13" s="1"/>
  <c r="B164" i="13" s="1"/>
  <c r="B165" i="13" s="1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B176" i="13" s="1"/>
  <c r="B177" i="13" s="1"/>
  <c r="B178" i="13" s="1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B189" i="13" s="1"/>
  <c r="B190" i="13" s="1"/>
  <c r="B191" i="13" s="1"/>
  <c r="B192" i="13" s="1"/>
  <c r="B193" i="13" s="1"/>
  <c r="B194" i="13" s="1"/>
  <c r="B195" i="13" s="1"/>
  <c r="B196" i="13" s="1"/>
  <c r="B197" i="13" s="1"/>
  <c r="B198" i="13" s="1"/>
  <c r="B199" i="13" s="1"/>
  <c r="B200" i="13" s="1"/>
  <c r="B3" i="13"/>
  <c r="B6" i="10"/>
  <c r="B7" i="10" s="1"/>
  <c r="B8" i="10" s="1"/>
  <c r="B9" i="10" s="1"/>
  <c r="B10" i="10" s="1"/>
  <c r="B11" i="10" s="1"/>
  <c r="B12" i="10" s="1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24" i="10" s="1"/>
  <c r="B25" i="10" s="1"/>
  <c r="B26" i="10" s="1"/>
  <c r="B27" i="10" s="1"/>
  <c r="B28" i="10" s="1"/>
  <c r="B29" i="10" s="1"/>
  <c r="B30" i="10" s="1"/>
  <c r="B31" i="10" s="1"/>
  <c r="B32" i="10" s="1"/>
  <c r="B33" i="10" s="1"/>
  <c r="B34" i="10" s="1"/>
  <c r="B35" i="10" s="1"/>
  <c r="B36" i="10" s="1"/>
  <c r="B37" i="10" s="1"/>
  <c r="B38" i="10" s="1"/>
  <c r="B39" i="10" s="1"/>
  <c r="B40" i="10" s="1"/>
  <c r="B41" i="10" s="1"/>
  <c r="B42" i="10" s="1"/>
  <c r="B43" i="10" s="1"/>
  <c r="B44" i="10" s="1"/>
  <c r="B45" i="10" s="1"/>
  <c r="B46" i="10" s="1"/>
  <c r="B47" i="10" s="1"/>
  <c r="B48" i="10" s="1"/>
  <c r="B49" i="10" s="1"/>
  <c r="B50" i="10" s="1"/>
  <c r="B51" i="10" s="1"/>
  <c r="B52" i="10" s="1"/>
  <c r="B53" i="10" s="1"/>
  <c r="B54" i="10" s="1"/>
  <c r="B55" i="10" s="1"/>
  <c r="B56" i="10" s="1"/>
  <c r="B57" i="10" s="1"/>
  <c r="B58" i="10" s="1"/>
  <c r="B59" i="10" s="1"/>
  <c r="B60" i="10" s="1"/>
  <c r="B61" i="10" s="1"/>
  <c r="B62" i="10" s="1"/>
  <c r="B63" i="10" s="1"/>
  <c r="B64" i="10" s="1"/>
  <c r="B65" i="10" s="1"/>
  <c r="B66" i="10" s="1"/>
  <c r="B67" i="10" s="1"/>
  <c r="B68" i="10" s="1"/>
  <c r="B69" i="10" s="1"/>
  <c r="B70" i="10" s="1"/>
  <c r="B71" i="10" s="1"/>
  <c r="B72" i="10" s="1"/>
  <c r="B73" i="10" s="1"/>
  <c r="B74" i="10" s="1"/>
  <c r="B75" i="10" s="1"/>
  <c r="B76" i="10" s="1"/>
  <c r="B77" i="10" s="1"/>
  <c r="B78" i="10" s="1"/>
  <c r="B79" i="10" s="1"/>
  <c r="B80" i="10" s="1"/>
  <c r="B81" i="10" s="1"/>
  <c r="B82" i="10" s="1"/>
  <c r="B83" i="10" s="1"/>
  <c r="B84" i="10" s="1"/>
  <c r="B85" i="10" s="1"/>
  <c r="B86" i="10" s="1"/>
  <c r="B87" i="10" s="1"/>
  <c r="B88" i="10" s="1"/>
  <c r="B89" i="10" s="1"/>
  <c r="B90" i="10" s="1"/>
  <c r="B91" i="10" s="1"/>
  <c r="B92" i="10" s="1"/>
  <c r="B93" i="10" s="1"/>
  <c r="B94" i="10" s="1"/>
  <c r="B95" i="10" s="1"/>
  <c r="B96" i="10" s="1"/>
  <c r="B97" i="10" s="1"/>
  <c r="B98" i="10" s="1"/>
  <c r="B99" i="10" s="1"/>
  <c r="B100" i="10" s="1"/>
  <c r="B101" i="10" s="1"/>
  <c r="B102" i="10" s="1"/>
  <c r="B103" i="10" s="1"/>
  <c r="B104" i="10" s="1"/>
  <c r="B105" i="10" s="1"/>
  <c r="B106" i="10" s="1"/>
  <c r="B107" i="10" s="1"/>
  <c r="B108" i="10" s="1"/>
  <c r="B109" i="10" s="1"/>
  <c r="B110" i="10" s="1"/>
  <c r="B111" i="10" s="1"/>
  <c r="B112" i="10" s="1"/>
  <c r="B113" i="10" s="1"/>
  <c r="B114" i="10" s="1"/>
  <c r="B115" i="10" s="1"/>
  <c r="B116" i="10" s="1"/>
  <c r="B117" i="10" s="1"/>
  <c r="B118" i="10" s="1"/>
  <c r="B119" i="10" s="1"/>
  <c r="B120" i="10" s="1"/>
  <c r="B121" i="10" s="1"/>
  <c r="B122" i="10" s="1"/>
  <c r="B123" i="10" s="1"/>
  <c r="B124" i="10" s="1"/>
  <c r="B125" i="10" s="1"/>
  <c r="B126" i="10" s="1"/>
  <c r="B127" i="10" s="1"/>
  <c r="B128" i="10" s="1"/>
  <c r="B129" i="10" s="1"/>
  <c r="B130" i="10" s="1"/>
  <c r="B131" i="10" s="1"/>
  <c r="B132" i="10" s="1"/>
  <c r="B133" i="10" s="1"/>
  <c r="B134" i="10" s="1"/>
  <c r="B135" i="10" s="1"/>
  <c r="B136" i="10" s="1"/>
  <c r="B137" i="10" s="1"/>
  <c r="B138" i="10" s="1"/>
  <c r="B139" i="10" s="1"/>
  <c r="B140" i="10" s="1"/>
  <c r="B141" i="10" s="1"/>
  <c r="B142" i="10" s="1"/>
  <c r="B143" i="10" s="1"/>
  <c r="B144" i="10" s="1"/>
  <c r="B145" i="10" s="1"/>
  <c r="B146" i="10" s="1"/>
  <c r="B147" i="10" s="1"/>
  <c r="B148" i="10" s="1"/>
  <c r="B149" i="10" s="1"/>
  <c r="B150" i="10" s="1"/>
  <c r="B151" i="10" s="1"/>
  <c r="B152" i="10" s="1"/>
  <c r="B153" i="10" s="1"/>
  <c r="B154" i="10" s="1"/>
  <c r="B155" i="10" s="1"/>
  <c r="B156" i="10" s="1"/>
  <c r="B157" i="10" s="1"/>
  <c r="B158" i="10" s="1"/>
  <c r="B159" i="10" s="1"/>
  <c r="B160" i="10" s="1"/>
  <c r="B161" i="10" s="1"/>
  <c r="B162" i="10" s="1"/>
  <c r="B163" i="10" s="1"/>
  <c r="B164" i="10" s="1"/>
  <c r="B165" i="10" s="1"/>
  <c r="B166" i="10" s="1"/>
  <c r="B167" i="10" s="1"/>
  <c r="B168" i="10" s="1"/>
  <c r="B169" i="10" s="1"/>
  <c r="B170" i="10" s="1"/>
  <c r="B171" i="10" s="1"/>
  <c r="B172" i="10" s="1"/>
  <c r="B173" i="10" s="1"/>
  <c r="B174" i="10" s="1"/>
  <c r="B175" i="10" s="1"/>
  <c r="B176" i="10" s="1"/>
  <c r="B177" i="10" s="1"/>
  <c r="B178" i="10" s="1"/>
  <c r="B179" i="10" s="1"/>
  <c r="B180" i="10" s="1"/>
  <c r="B181" i="10" s="1"/>
  <c r="B182" i="10" s="1"/>
  <c r="B183" i="10" s="1"/>
  <c r="B184" i="10" s="1"/>
  <c r="B185" i="10" s="1"/>
  <c r="B186" i="10" s="1"/>
  <c r="B187" i="10" s="1"/>
  <c r="B188" i="10" s="1"/>
  <c r="B189" i="10" s="1"/>
  <c r="B190" i="10" s="1"/>
  <c r="B191" i="10" s="1"/>
  <c r="B192" i="10" s="1"/>
  <c r="B193" i="10" s="1"/>
  <c r="B194" i="10" s="1"/>
  <c r="B195" i="10" s="1"/>
  <c r="B196" i="10" s="1"/>
  <c r="B197" i="10" s="1"/>
  <c r="B198" i="10" s="1"/>
  <c r="B199" i="10" s="1"/>
  <c r="B200" i="10" s="1"/>
  <c r="B201" i="10" s="1"/>
  <c r="B202" i="10" s="1"/>
  <c r="B203" i="10" s="1"/>
  <c r="B204" i="10" s="1"/>
  <c r="B205" i="10" s="1"/>
  <c r="B206" i="10" s="1"/>
  <c r="B207" i="10" s="1"/>
  <c r="B208" i="10" s="1"/>
  <c r="B209" i="10" s="1"/>
  <c r="B210" i="10" s="1"/>
  <c r="B211" i="10" s="1"/>
  <c r="B212" i="10" s="1"/>
  <c r="B213" i="10" s="1"/>
  <c r="B214" i="10" s="1"/>
  <c r="B215" i="10" s="1"/>
  <c r="B216" i="10" s="1"/>
  <c r="B217" i="10" s="1"/>
  <c r="B218" i="10" s="1"/>
  <c r="B219" i="10" s="1"/>
  <c r="B220" i="10" s="1"/>
  <c r="B221" i="10" s="1"/>
  <c r="B222" i="10" s="1"/>
  <c r="B223" i="10" s="1"/>
  <c r="B224" i="10" s="1"/>
  <c r="B225" i="10" s="1"/>
  <c r="B226" i="10" s="1"/>
  <c r="B227" i="10" s="1"/>
  <c r="B228" i="10" s="1"/>
  <c r="B229" i="10" s="1"/>
  <c r="B230" i="10" s="1"/>
  <c r="B231" i="10" s="1"/>
  <c r="B232" i="10" s="1"/>
  <c r="B233" i="10" s="1"/>
  <c r="B234" i="10" s="1"/>
  <c r="B235" i="10" s="1"/>
  <c r="B236" i="10" s="1"/>
  <c r="B237" i="10" s="1"/>
  <c r="B238" i="10" s="1"/>
  <c r="B239" i="10" s="1"/>
  <c r="B240" i="10" s="1"/>
  <c r="B241" i="10" s="1"/>
  <c r="B242" i="10" s="1"/>
  <c r="B243" i="10" s="1"/>
  <c r="B244" i="10" s="1"/>
  <c r="B245" i="10" s="1"/>
  <c r="B246" i="10" s="1"/>
  <c r="B247" i="10" s="1"/>
  <c r="B248" i="10" s="1"/>
  <c r="B249" i="10" s="1"/>
  <c r="B250" i="10" s="1"/>
  <c r="B251" i="10" s="1"/>
  <c r="B252" i="10" s="1"/>
  <c r="B253" i="10" s="1"/>
  <c r="B254" i="10" s="1"/>
  <c r="B255" i="10" s="1"/>
  <c r="B256" i="10" s="1"/>
  <c r="B257" i="10" s="1"/>
  <c r="B258" i="10" s="1"/>
  <c r="B259" i="10" s="1"/>
  <c r="B260" i="10" s="1"/>
  <c r="B261" i="10" s="1"/>
  <c r="B5" i="10"/>
  <c r="B4" i="10"/>
  <c r="B3" i="10"/>
  <c r="B5571" i="6"/>
  <c r="A5571" i="6"/>
  <c r="B5570" i="6"/>
  <c r="A5570" i="6"/>
  <c r="B5569" i="6"/>
  <c r="A5569" i="6"/>
  <c r="B5568" i="6"/>
  <c r="A5568" i="6"/>
  <c r="B5567" i="6"/>
  <c r="A5567" i="6"/>
  <c r="B5566" i="6"/>
  <c r="A5566" i="6"/>
  <c r="B5565" i="6"/>
  <c r="A5565" i="6"/>
  <c r="B5564" i="6"/>
  <c r="A5564" i="6"/>
  <c r="B5563" i="6"/>
  <c r="A5563" i="6"/>
  <c r="B5562" i="6"/>
  <c r="A5562" i="6"/>
  <c r="B5561" i="6"/>
  <c r="A5561" i="6"/>
  <c r="B5560" i="6"/>
  <c r="A5560" i="6"/>
  <c r="B5559" i="6"/>
  <c r="A5559" i="6"/>
  <c r="B5558" i="6"/>
  <c r="A5558" i="6"/>
  <c r="B5557" i="6"/>
  <c r="A5557" i="6"/>
  <c r="B5556" i="6"/>
  <c r="A5556" i="6"/>
  <c r="B5555" i="6"/>
  <c r="A5555" i="6"/>
  <c r="B5554" i="6"/>
  <c r="A5554" i="6"/>
  <c r="B5553" i="6"/>
  <c r="A5553" i="6"/>
  <c r="B5552" i="6"/>
  <c r="A5552" i="6"/>
  <c r="B5551" i="6"/>
  <c r="A5551" i="6"/>
  <c r="B5550" i="6"/>
  <c r="A5550" i="6"/>
  <c r="B5549" i="6"/>
  <c r="A5549" i="6"/>
  <c r="B5548" i="6"/>
  <c r="A5548" i="6"/>
  <c r="B5547" i="6"/>
  <c r="A5547" i="6"/>
  <c r="B5546" i="6"/>
  <c r="A5546" i="6"/>
  <c r="B5545" i="6"/>
  <c r="A5545" i="6"/>
  <c r="B5544" i="6"/>
  <c r="A5544" i="6"/>
  <c r="B5543" i="6"/>
  <c r="A5543" i="6"/>
  <c r="B5542" i="6"/>
  <c r="A5542" i="6"/>
  <c r="B5541" i="6"/>
  <c r="A5541" i="6"/>
  <c r="B5540" i="6"/>
  <c r="A5540" i="6"/>
  <c r="B5539" i="6"/>
  <c r="A5539" i="6"/>
  <c r="B5538" i="6"/>
  <c r="A5538" i="6"/>
  <c r="B5537" i="6"/>
  <c r="A5537" i="6"/>
  <c r="B5536" i="6"/>
  <c r="A5536" i="6"/>
  <c r="B5535" i="6"/>
  <c r="A5535" i="6"/>
  <c r="B5534" i="6"/>
  <c r="A5534" i="6"/>
  <c r="B5533" i="6"/>
  <c r="A5533" i="6"/>
  <c r="B5532" i="6"/>
  <c r="A5532" i="6"/>
  <c r="B5531" i="6"/>
  <c r="A5531" i="6"/>
  <c r="B5530" i="6"/>
  <c r="A5530" i="6"/>
  <c r="B5529" i="6"/>
  <c r="A5529" i="6"/>
  <c r="B5528" i="6"/>
  <c r="A5528" i="6"/>
  <c r="B5527" i="6"/>
  <c r="A5527" i="6"/>
  <c r="B5526" i="6"/>
  <c r="A5526" i="6"/>
  <c r="B5525" i="6"/>
  <c r="A5525" i="6"/>
  <c r="B5524" i="6"/>
  <c r="A5524" i="6"/>
  <c r="B5523" i="6"/>
  <c r="A5523" i="6"/>
  <c r="B5522" i="6"/>
  <c r="A5522" i="6"/>
  <c r="B5521" i="6"/>
  <c r="A5521" i="6"/>
  <c r="B5520" i="6"/>
  <c r="A5520" i="6"/>
  <c r="B5519" i="6"/>
  <c r="A5519" i="6"/>
  <c r="B5518" i="6"/>
  <c r="A5518" i="6"/>
  <c r="B5517" i="6"/>
  <c r="A5517" i="6"/>
  <c r="B5516" i="6"/>
  <c r="A5516" i="6"/>
  <c r="B5515" i="6"/>
  <c r="A5515" i="6"/>
  <c r="B5514" i="6"/>
  <c r="A5514" i="6"/>
  <c r="B5513" i="6"/>
  <c r="A5513" i="6"/>
  <c r="B5512" i="6"/>
  <c r="A5512" i="6"/>
  <c r="B5511" i="6"/>
  <c r="A5511" i="6"/>
  <c r="B5510" i="6"/>
  <c r="A5510" i="6"/>
  <c r="B5509" i="6"/>
  <c r="A5509" i="6"/>
  <c r="B5508" i="6"/>
  <c r="A5508" i="6"/>
  <c r="B5507" i="6"/>
  <c r="A5507" i="6"/>
  <c r="B5506" i="6"/>
  <c r="A5506" i="6"/>
  <c r="B5505" i="6"/>
  <c r="A5505" i="6"/>
  <c r="B5504" i="6"/>
  <c r="A5504" i="6"/>
  <c r="B5503" i="6"/>
  <c r="A5503" i="6"/>
  <c r="B5502" i="6"/>
  <c r="A5502" i="6"/>
  <c r="B5501" i="6"/>
  <c r="A5501" i="6"/>
  <c r="B5500" i="6"/>
  <c r="A5500" i="6"/>
  <c r="B5499" i="6"/>
  <c r="A5499" i="6"/>
  <c r="B5498" i="6"/>
  <c r="A5498" i="6"/>
  <c r="B5497" i="6"/>
  <c r="A5497" i="6"/>
  <c r="B5496" i="6"/>
  <c r="A5496" i="6"/>
  <c r="B5495" i="6"/>
  <c r="A5495" i="6"/>
  <c r="B5494" i="6"/>
  <c r="A5494" i="6"/>
  <c r="B5493" i="6"/>
  <c r="A5493" i="6"/>
  <c r="B5492" i="6"/>
  <c r="A5492" i="6"/>
  <c r="B5491" i="6"/>
  <c r="A5491" i="6"/>
  <c r="B5490" i="6"/>
  <c r="A5490" i="6"/>
  <c r="B5489" i="6"/>
  <c r="A5489" i="6"/>
  <c r="B5488" i="6"/>
  <c r="A5488" i="6"/>
  <c r="B5487" i="6"/>
  <c r="A5487" i="6"/>
  <c r="B5486" i="6"/>
  <c r="A5486" i="6"/>
  <c r="B5485" i="6"/>
  <c r="A5485" i="6"/>
  <c r="B5484" i="6"/>
  <c r="A5484" i="6"/>
  <c r="B5483" i="6"/>
  <c r="A5483" i="6"/>
  <c r="B5482" i="6"/>
  <c r="A5482" i="6"/>
  <c r="B5481" i="6"/>
  <c r="A5481" i="6"/>
  <c r="B5480" i="6"/>
  <c r="A5480" i="6"/>
  <c r="B5479" i="6"/>
  <c r="A5479" i="6"/>
  <c r="B5478" i="6"/>
  <c r="A5478" i="6"/>
  <c r="B5477" i="6"/>
  <c r="A5477" i="6"/>
  <c r="B5476" i="6"/>
  <c r="A5476" i="6"/>
  <c r="B5475" i="6"/>
  <c r="A5475" i="6"/>
  <c r="B5474" i="6"/>
  <c r="A5474" i="6"/>
  <c r="B5473" i="6"/>
  <c r="A5473" i="6"/>
  <c r="B5472" i="6"/>
  <c r="A5472" i="6"/>
  <c r="B5471" i="6"/>
  <c r="A5471" i="6"/>
  <c r="B5470" i="6"/>
  <c r="A5470" i="6"/>
  <c r="B5469" i="6"/>
  <c r="A5469" i="6"/>
  <c r="B5468" i="6"/>
  <c r="A5468" i="6"/>
  <c r="B5467" i="6"/>
  <c r="A5467" i="6"/>
  <c r="B5466" i="6"/>
  <c r="A5466" i="6"/>
  <c r="B5465" i="6"/>
  <c r="A5465" i="6"/>
  <c r="B5464" i="6"/>
  <c r="A5464" i="6"/>
  <c r="B5463" i="6"/>
  <c r="A5463" i="6"/>
  <c r="B5462" i="6"/>
  <c r="A5462" i="6"/>
  <c r="B5461" i="6"/>
  <c r="A5461" i="6"/>
  <c r="B5460" i="6"/>
  <c r="B5459" i="6"/>
  <c r="B5458" i="6"/>
  <c r="B5457" i="6"/>
  <c r="B5456" i="6"/>
  <c r="B5455" i="6"/>
  <c r="B5454" i="6"/>
  <c r="B5453" i="6"/>
  <c r="B5452" i="6"/>
  <c r="B5451" i="6"/>
  <c r="B5450" i="6"/>
  <c r="B5449" i="6"/>
  <c r="B5448" i="6"/>
  <c r="C2" i="6"/>
  <c r="N1" i="6"/>
  <c r="M1" i="6"/>
  <c r="B7408" i="5"/>
  <c r="A7408" i="5"/>
  <c r="B7407" i="5"/>
  <c r="A7407" i="5"/>
  <c r="B7406" i="5"/>
  <c r="A7406" i="5"/>
  <c r="B7405" i="5"/>
  <c r="A7405" i="5"/>
  <c r="B7404" i="5"/>
  <c r="A7404" i="5"/>
  <c r="B7403" i="5"/>
  <c r="A7403" i="5"/>
  <c r="B7402" i="5"/>
  <c r="A7402" i="5"/>
  <c r="B7401" i="5"/>
  <c r="A7401" i="5"/>
  <c r="B7400" i="5"/>
  <c r="A7400" i="5"/>
  <c r="B7399" i="5"/>
  <c r="A7399" i="5"/>
  <c r="B7398" i="5"/>
  <c r="A7398" i="5"/>
  <c r="B7397" i="5"/>
  <c r="A7397" i="5"/>
  <c r="B7396" i="5"/>
  <c r="A7396" i="5"/>
  <c r="B7395" i="5"/>
  <c r="A7395" i="5"/>
  <c r="B7394" i="5"/>
  <c r="A7394" i="5"/>
  <c r="B7393" i="5"/>
  <c r="A7393" i="5"/>
  <c r="B7392" i="5"/>
  <c r="A7392" i="5"/>
  <c r="B7391" i="5"/>
  <c r="A7391" i="5"/>
  <c r="B7390" i="5"/>
  <c r="A7390" i="5"/>
  <c r="B7389" i="5"/>
  <c r="A7389" i="5"/>
  <c r="B7388" i="5"/>
  <c r="A7388" i="5"/>
  <c r="B7387" i="5"/>
  <c r="A7387" i="5"/>
  <c r="B7386" i="5"/>
  <c r="A7386" i="5"/>
  <c r="B7385" i="5"/>
  <c r="A7385" i="5"/>
  <c r="B7384" i="5"/>
  <c r="A7384" i="5"/>
  <c r="B7383" i="5"/>
  <c r="A7383" i="5"/>
  <c r="B7382" i="5"/>
  <c r="A7382" i="5"/>
  <c r="B7381" i="5"/>
  <c r="A7381" i="5"/>
  <c r="B7380" i="5"/>
  <c r="A7380" i="5"/>
  <c r="B7379" i="5"/>
  <c r="A7379" i="5"/>
  <c r="B7378" i="5"/>
  <c r="A7378" i="5"/>
  <c r="B7377" i="5"/>
  <c r="A7377" i="5"/>
  <c r="B7376" i="5"/>
  <c r="A7376" i="5"/>
  <c r="B7375" i="5"/>
  <c r="A7375" i="5"/>
  <c r="B7374" i="5"/>
  <c r="A7374" i="5"/>
  <c r="B7373" i="5"/>
  <c r="A7373" i="5"/>
  <c r="B7372" i="5"/>
  <c r="A7372" i="5"/>
  <c r="A629" i="10" s="1"/>
  <c r="B7371" i="5"/>
  <c r="A7371" i="5"/>
  <c r="A628" i="10" s="1"/>
  <c r="B7370" i="5"/>
  <c r="A7370" i="5"/>
  <c r="A627" i="10" s="1"/>
  <c r="B7369" i="5"/>
  <c r="A7369" i="5"/>
  <c r="A626" i="10" s="1"/>
  <c r="B7368" i="5"/>
  <c r="A7368" i="5"/>
  <c r="A625" i="10" s="1"/>
  <c r="B7367" i="5"/>
  <c r="A7367" i="5"/>
  <c r="A624" i="10" s="1"/>
  <c r="B7366" i="5"/>
  <c r="A7366" i="5"/>
  <c r="A623" i="10" s="1"/>
  <c r="B7365" i="5"/>
  <c r="A7365" i="5"/>
  <c r="A622" i="10" s="1"/>
  <c r="B7364" i="5"/>
  <c r="A7364" i="5"/>
  <c r="A621" i="10" s="1"/>
  <c r="B7363" i="5"/>
  <c r="A7363" i="5"/>
  <c r="A620" i="10" s="1"/>
  <c r="B7362" i="5"/>
  <c r="A7362" i="5"/>
  <c r="A619" i="10" s="1"/>
  <c r="B7361" i="5"/>
  <c r="A7361" i="5"/>
  <c r="A618" i="10" s="1"/>
  <c r="B7360" i="5"/>
  <c r="A7360" i="5"/>
  <c r="A617" i="10" s="1"/>
  <c r="B7359" i="5"/>
  <c r="A7359" i="5"/>
  <c r="A616" i="10" s="1"/>
  <c r="B7358" i="5"/>
  <c r="A7358" i="5"/>
  <c r="A615" i="10" s="1"/>
  <c r="B7357" i="5"/>
  <c r="A7357" i="5"/>
  <c r="A614" i="10" s="1"/>
  <c r="B7356" i="5"/>
  <c r="A7356" i="5"/>
  <c r="A613" i="10" s="1"/>
  <c r="B7355" i="5"/>
  <c r="A7355" i="5"/>
  <c r="A612" i="10" s="1"/>
  <c r="B7354" i="5"/>
  <c r="A7354" i="5"/>
  <c r="A611" i="10" s="1"/>
  <c r="B7353" i="5"/>
  <c r="A7353" i="5"/>
  <c r="B7352" i="5"/>
  <c r="A7352" i="5"/>
  <c r="B7351" i="5"/>
  <c r="A7351" i="5"/>
  <c r="B7350" i="5"/>
  <c r="A7350" i="5"/>
  <c r="B7349" i="5"/>
  <c r="A7349" i="5"/>
  <c r="B7348" i="5"/>
  <c r="A7348" i="5"/>
  <c r="B7347" i="5"/>
  <c r="A7347" i="5"/>
  <c r="B7346" i="5"/>
  <c r="A7346" i="5"/>
  <c r="B7345" i="5"/>
  <c r="A7345" i="5"/>
  <c r="B7344" i="5"/>
  <c r="A7344" i="5"/>
  <c r="B7343" i="5"/>
  <c r="A7343" i="5"/>
  <c r="B7342" i="5"/>
  <c r="A7342" i="5"/>
  <c r="B7341" i="5"/>
  <c r="A7341" i="5"/>
  <c r="B7340" i="5"/>
  <c r="A7340" i="5"/>
  <c r="B7339" i="5"/>
  <c r="A7339" i="5"/>
  <c r="B7338" i="5"/>
  <c r="A7338" i="5"/>
  <c r="B7337" i="5"/>
  <c r="A7337" i="5"/>
  <c r="B7336" i="5"/>
  <c r="A7336" i="5"/>
  <c r="B7335" i="5"/>
  <c r="A7335" i="5"/>
  <c r="B7334" i="5"/>
  <c r="A7334" i="5"/>
  <c r="B7333" i="5"/>
  <c r="A7333" i="5"/>
  <c r="B7332" i="5"/>
  <c r="A7332" i="5"/>
  <c r="B7331" i="5"/>
  <c r="A7331" i="5"/>
  <c r="B7330" i="5"/>
  <c r="A7330" i="5"/>
  <c r="B7329" i="5"/>
  <c r="A7329" i="5"/>
  <c r="B7328" i="5"/>
  <c r="A7328" i="5"/>
  <c r="B7327" i="5"/>
  <c r="A7327" i="5"/>
  <c r="B7326" i="5"/>
  <c r="A7326" i="5"/>
  <c r="B7325" i="5"/>
  <c r="A7325" i="5"/>
  <c r="B7324" i="5"/>
  <c r="A7324" i="5"/>
  <c r="B7323" i="5"/>
  <c r="A7323" i="5"/>
  <c r="B7322" i="5"/>
  <c r="A7322" i="5"/>
  <c r="B7321" i="5"/>
  <c r="A7321" i="5"/>
  <c r="B7320" i="5"/>
  <c r="A7320" i="5"/>
  <c r="B7319" i="5"/>
  <c r="A7319" i="5"/>
  <c r="B7318" i="5"/>
  <c r="A7318" i="5"/>
  <c r="B7317" i="5"/>
  <c r="A7317" i="5"/>
  <c r="B7316" i="5"/>
  <c r="A7316" i="5"/>
  <c r="B7315" i="5"/>
  <c r="A7315" i="5"/>
  <c r="B7314" i="5"/>
  <c r="A7314" i="5"/>
  <c r="B7313" i="5"/>
  <c r="A7313" i="5"/>
  <c r="B7312" i="5"/>
  <c r="A7312" i="5"/>
  <c r="B7311" i="5"/>
  <c r="A7311" i="5"/>
  <c r="B7310" i="5"/>
  <c r="A7310" i="5"/>
  <c r="B7309" i="5"/>
  <c r="A7309" i="5"/>
  <c r="B7308" i="5"/>
  <c r="A7308" i="5"/>
  <c r="B7307" i="5"/>
  <c r="A7307" i="5"/>
  <c r="B7306" i="5"/>
  <c r="A7306" i="5"/>
  <c r="B7305" i="5"/>
  <c r="A7305" i="5"/>
  <c r="B7304" i="5"/>
  <c r="A7304" i="5"/>
  <c r="B7303" i="5"/>
  <c r="A7303" i="5"/>
  <c r="B7302" i="5"/>
  <c r="A7302" i="5"/>
  <c r="B7301" i="5"/>
  <c r="A7301" i="5"/>
  <c r="B7300" i="5"/>
  <c r="A7300" i="5"/>
  <c r="B7299" i="5"/>
  <c r="A7299" i="5"/>
  <c r="B7298" i="5"/>
  <c r="A7298" i="5"/>
  <c r="B7297" i="5"/>
  <c r="A7297" i="5"/>
  <c r="B7296" i="5"/>
  <c r="A7296" i="5"/>
  <c r="B7295" i="5"/>
  <c r="A7295" i="5"/>
  <c r="B7294" i="5"/>
  <c r="A7294" i="5"/>
  <c r="B7293" i="5"/>
  <c r="A7293" i="5"/>
  <c r="B7292" i="5"/>
  <c r="A7292" i="5"/>
  <c r="B7291" i="5"/>
  <c r="A7291" i="5"/>
  <c r="B7290" i="5"/>
  <c r="A7290" i="5"/>
  <c r="B7289" i="5"/>
  <c r="A7289" i="5"/>
  <c r="B7288" i="5"/>
  <c r="A7288" i="5"/>
  <c r="B7287" i="5"/>
  <c r="A7287" i="5"/>
  <c r="B7286" i="5"/>
  <c r="A7286" i="5"/>
  <c r="B7285" i="5"/>
  <c r="A7285" i="5"/>
  <c r="B7284" i="5"/>
  <c r="A7284" i="5"/>
  <c r="B7283" i="5"/>
  <c r="A7283" i="5"/>
  <c r="B7282" i="5"/>
  <c r="A7282" i="5"/>
  <c r="B7281" i="5"/>
  <c r="A7281" i="5"/>
  <c r="B7280" i="5"/>
  <c r="A7280" i="5"/>
  <c r="B7279" i="5"/>
  <c r="A7279" i="5"/>
  <c r="B7278" i="5"/>
  <c r="A7278" i="5"/>
  <c r="B7277" i="5"/>
  <c r="A7277" i="5"/>
  <c r="B7276" i="5"/>
  <c r="A7276" i="5"/>
  <c r="B7275" i="5"/>
  <c r="A7275" i="5"/>
  <c r="B7274" i="5"/>
  <c r="A7274" i="5"/>
  <c r="B7273" i="5"/>
  <c r="A7273" i="5"/>
  <c r="B7272" i="5"/>
  <c r="A7272" i="5"/>
  <c r="B7271" i="5"/>
  <c r="A7271" i="5"/>
  <c r="B7270" i="5"/>
  <c r="A7270" i="5"/>
  <c r="B7269" i="5"/>
  <c r="A7269" i="5"/>
  <c r="B7268" i="5"/>
  <c r="A7268" i="5"/>
  <c r="B7267" i="5"/>
  <c r="A7267" i="5"/>
  <c r="B7266" i="5"/>
  <c r="A7266" i="5"/>
  <c r="B7265" i="5"/>
  <c r="A7265" i="5"/>
  <c r="B7264" i="5"/>
  <c r="A7264" i="5"/>
  <c r="B7263" i="5"/>
  <c r="A7263" i="5"/>
  <c r="B7262" i="5"/>
  <c r="A7262" i="5"/>
  <c r="B7261" i="5"/>
  <c r="A7261" i="5"/>
  <c r="B7260" i="5"/>
  <c r="A7260" i="5"/>
  <c r="B7259" i="5"/>
  <c r="A7259" i="5"/>
  <c r="B7258" i="5"/>
  <c r="A7258" i="5"/>
  <c r="B7257" i="5"/>
  <c r="A7257" i="5"/>
  <c r="B7256" i="5"/>
  <c r="A7256" i="5"/>
  <c r="B7255" i="5"/>
  <c r="A7255" i="5"/>
  <c r="B7254" i="5"/>
  <c r="A7254" i="5"/>
  <c r="B7253" i="5"/>
  <c r="A7253" i="5"/>
  <c r="B7252" i="5"/>
  <c r="A7252" i="5"/>
  <c r="B7251" i="5"/>
  <c r="A7251" i="5"/>
  <c r="B7250" i="5"/>
  <c r="A7250" i="5"/>
  <c r="B7249" i="5"/>
  <c r="A7249" i="5"/>
  <c r="B7248" i="5"/>
  <c r="A7248" i="5"/>
  <c r="B7247" i="5"/>
  <c r="A7247" i="5"/>
  <c r="B7246" i="5"/>
  <c r="A7246" i="5"/>
  <c r="B7245" i="5"/>
  <c r="A7245" i="5"/>
  <c r="B7244" i="5"/>
  <c r="A7244" i="5"/>
  <c r="B7243" i="5"/>
  <c r="A7243" i="5"/>
  <c r="B7242" i="5"/>
  <c r="A7242" i="5"/>
  <c r="B7241" i="5"/>
  <c r="A7241" i="5"/>
  <c r="B7240" i="5"/>
  <c r="A7240" i="5"/>
  <c r="B7239" i="5"/>
  <c r="A7239" i="5"/>
  <c r="B7238" i="5"/>
  <c r="A7238" i="5"/>
  <c r="B7237" i="5"/>
  <c r="A7237" i="5"/>
  <c r="B7236" i="5"/>
  <c r="A7236" i="5"/>
  <c r="B7235" i="5"/>
  <c r="A7235" i="5"/>
  <c r="B7234" i="5"/>
  <c r="A7234" i="5"/>
  <c r="B7233" i="5"/>
  <c r="A7233" i="5"/>
  <c r="B7232" i="5"/>
  <c r="A7232" i="5"/>
  <c r="B7231" i="5"/>
  <c r="A7231" i="5"/>
  <c r="B7230" i="5"/>
  <c r="A7230" i="5"/>
  <c r="B7229" i="5"/>
  <c r="A7229" i="5"/>
  <c r="B7228" i="5"/>
  <c r="A7228" i="5"/>
  <c r="B7227" i="5"/>
  <c r="A7227" i="5"/>
  <c r="B7226" i="5"/>
  <c r="A7226" i="5"/>
  <c r="B7225" i="5"/>
  <c r="A7225" i="5"/>
  <c r="B7224" i="5"/>
  <c r="A7224" i="5"/>
  <c r="B7223" i="5"/>
  <c r="A7223" i="5"/>
  <c r="B7222" i="5"/>
  <c r="A7222" i="5"/>
  <c r="B7221" i="5"/>
  <c r="A7221" i="5"/>
  <c r="B7220" i="5"/>
  <c r="A7220" i="5"/>
  <c r="B7219" i="5"/>
  <c r="A7219" i="5"/>
  <c r="B7218" i="5"/>
  <c r="A7218" i="5"/>
  <c r="B7217" i="5"/>
  <c r="A7217" i="5"/>
  <c r="B7216" i="5"/>
  <c r="A7216" i="5"/>
  <c r="B7215" i="5"/>
  <c r="A7215" i="5"/>
  <c r="B7214" i="5"/>
  <c r="A7214" i="5"/>
  <c r="B7213" i="5"/>
  <c r="A7213" i="5"/>
  <c r="B7212" i="5"/>
  <c r="A7212" i="5"/>
  <c r="B7211" i="5"/>
  <c r="A7211" i="5"/>
  <c r="B7210" i="5"/>
  <c r="A7210" i="5"/>
  <c r="B7209" i="5"/>
  <c r="A7209" i="5"/>
  <c r="B7208" i="5"/>
  <c r="A7208" i="5"/>
  <c r="B7207" i="5"/>
  <c r="A7207" i="5"/>
  <c r="B7206" i="5"/>
  <c r="A7206" i="5"/>
  <c r="B7205" i="5"/>
  <c r="A7205" i="5"/>
  <c r="B7204" i="5"/>
  <c r="A7204" i="5"/>
  <c r="B7203" i="5"/>
  <c r="A7203" i="5"/>
  <c r="B7202" i="5"/>
  <c r="A7202" i="5"/>
  <c r="B7201" i="5"/>
  <c r="A7201" i="5"/>
  <c r="B7200" i="5"/>
  <c r="A7200" i="5"/>
  <c r="B7199" i="5"/>
  <c r="A7199" i="5"/>
  <c r="B7198" i="5"/>
  <c r="A7198" i="5"/>
  <c r="B7197" i="5"/>
  <c r="A7197" i="5"/>
  <c r="B7196" i="5"/>
  <c r="A7196" i="5"/>
  <c r="B7195" i="5"/>
  <c r="A7195" i="5"/>
  <c r="B7194" i="5"/>
  <c r="A7194" i="5"/>
  <c r="B7193" i="5"/>
  <c r="A7193" i="5"/>
  <c r="B7192" i="5"/>
  <c r="A7192" i="5"/>
  <c r="B7191" i="5"/>
  <c r="A7191" i="5"/>
  <c r="B7190" i="5"/>
  <c r="A7190" i="5"/>
  <c r="B7189" i="5"/>
  <c r="A7189" i="5"/>
  <c r="B7188" i="5"/>
  <c r="A7188" i="5"/>
  <c r="B7187" i="5"/>
  <c r="A7187" i="5"/>
  <c r="B7186" i="5"/>
  <c r="A7186" i="5"/>
  <c r="B7185" i="5"/>
  <c r="A7185" i="5"/>
  <c r="B7184" i="5"/>
  <c r="A7184" i="5"/>
  <c r="B7183" i="5"/>
  <c r="A7183" i="5"/>
  <c r="B7182" i="5"/>
  <c r="A7182" i="5"/>
  <c r="B7181" i="5"/>
  <c r="A7181" i="5"/>
  <c r="B7180" i="5"/>
  <c r="A7180" i="5"/>
  <c r="B7179" i="5"/>
  <c r="A7179" i="5"/>
  <c r="B7178" i="5"/>
  <c r="A7178" i="5"/>
  <c r="B7177" i="5"/>
  <c r="A7177" i="5"/>
  <c r="B7176" i="5"/>
  <c r="A7176" i="5"/>
  <c r="B7175" i="5"/>
  <c r="A7175" i="5"/>
  <c r="A210" i="44" s="1"/>
  <c r="B7174" i="5"/>
  <c r="A7174" i="5"/>
  <c r="A209" i="44" s="1"/>
  <c r="B7173" i="5"/>
  <c r="A7173" i="5"/>
  <c r="A208" i="44" s="1"/>
  <c r="B7172" i="5"/>
  <c r="A7172" i="5"/>
  <c r="A207" i="44" s="1"/>
  <c r="B7171" i="5"/>
  <c r="A7171" i="5"/>
  <c r="A206" i="44" s="1"/>
  <c r="B7170" i="5"/>
  <c r="A7170" i="5"/>
  <c r="A205" i="44" s="1"/>
  <c r="B7169" i="5"/>
  <c r="A7169" i="5"/>
  <c r="A204" i="44" s="1"/>
  <c r="B7168" i="5"/>
  <c r="A7168" i="5"/>
  <c r="A203" i="44" s="1"/>
  <c r="B7167" i="5"/>
  <c r="A7167" i="5"/>
  <c r="A202" i="44" s="1"/>
  <c r="B7166" i="5"/>
  <c r="A7166" i="5"/>
  <c r="A201" i="44" s="1"/>
  <c r="B7165" i="5"/>
  <c r="A7165" i="5"/>
  <c r="A200" i="44" s="1"/>
  <c r="B7164" i="5"/>
  <c r="A7164" i="5"/>
  <c r="B7163" i="5"/>
  <c r="A7163" i="5"/>
  <c r="B7162" i="5"/>
  <c r="A7162" i="5"/>
  <c r="B7161" i="5"/>
  <c r="A7161" i="5"/>
  <c r="B7160" i="5"/>
  <c r="A7160" i="5"/>
  <c r="B7159" i="5"/>
  <c r="A7159" i="5"/>
  <c r="B7158" i="5"/>
  <c r="A7158" i="5"/>
  <c r="B7157" i="5"/>
  <c r="A7157" i="5"/>
  <c r="B7156" i="5"/>
  <c r="A7156" i="5"/>
  <c r="B7155" i="5"/>
  <c r="A7155" i="5"/>
  <c r="B7154" i="5"/>
  <c r="A7154" i="5"/>
  <c r="B7153" i="5"/>
  <c r="A7153" i="5"/>
  <c r="B7152" i="5"/>
  <c r="A7152" i="5"/>
  <c r="B7151" i="5"/>
  <c r="A7151" i="5"/>
  <c r="B7150" i="5"/>
  <c r="A7150" i="5"/>
  <c r="B7149" i="5"/>
  <c r="A7149" i="5"/>
  <c r="B7148" i="5"/>
  <c r="A7148" i="5"/>
  <c r="B7120" i="5"/>
  <c r="B7119" i="5"/>
  <c r="B7118" i="5"/>
  <c r="B7117" i="5"/>
  <c r="B7116" i="5"/>
  <c r="B7115" i="5"/>
  <c r="B7114" i="5"/>
  <c r="B7113" i="5"/>
  <c r="B7112" i="5"/>
  <c r="B7111" i="5"/>
  <c r="B7110" i="5"/>
  <c r="B7109" i="5"/>
  <c r="B7108" i="5"/>
  <c r="B7107" i="5"/>
  <c r="B7106" i="5"/>
  <c r="B7105" i="5"/>
  <c r="B7104" i="5"/>
  <c r="B7103" i="5"/>
  <c r="B7102" i="5"/>
  <c r="B7101" i="5"/>
  <c r="B7100" i="5"/>
  <c r="B7099" i="5"/>
  <c r="B7098" i="5"/>
  <c r="B7097" i="5"/>
  <c r="B7096" i="5"/>
  <c r="B7095" i="5"/>
  <c r="B7094" i="5"/>
  <c r="B7093" i="5"/>
  <c r="B7092" i="5"/>
  <c r="B7091" i="5"/>
  <c r="B7090" i="5"/>
  <c r="B7089" i="5"/>
  <c r="B7088" i="5"/>
  <c r="B7087" i="5"/>
  <c r="B7086" i="5"/>
  <c r="B7085" i="5"/>
  <c r="B7084" i="5"/>
  <c r="B7083" i="5"/>
  <c r="B7082" i="5"/>
  <c r="B7081" i="5"/>
  <c r="B7080" i="5"/>
  <c r="B7079" i="5"/>
  <c r="A7079" i="5"/>
  <c r="B7078" i="5"/>
  <c r="A7078" i="5"/>
  <c r="B7077" i="5"/>
  <c r="A7077" i="5"/>
  <c r="B7076" i="5"/>
  <c r="A7076" i="5"/>
  <c r="B7075" i="5"/>
  <c r="A7075" i="5"/>
  <c r="B7074" i="5"/>
  <c r="A7074" i="5"/>
  <c r="B7073" i="5"/>
  <c r="A7073" i="5"/>
  <c r="B7072" i="5"/>
  <c r="A7072" i="5"/>
  <c r="B7071" i="5"/>
  <c r="A7071" i="5"/>
  <c r="B7070" i="5"/>
  <c r="A7070" i="5"/>
  <c r="B7069" i="5"/>
  <c r="A7069" i="5"/>
  <c r="B7068" i="5"/>
  <c r="A7068" i="5"/>
  <c r="B7067" i="5"/>
  <c r="A7067" i="5"/>
  <c r="B7066" i="5"/>
  <c r="A7066" i="5"/>
  <c r="C345" i="5"/>
  <c r="C344" i="5"/>
  <c r="N1" i="5"/>
  <c r="M1" i="5"/>
  <c r="D1230" i="4" a="1"/>
  <c r="D1230" i="4" s="1"/>
  <c r="D1229" i="4" a="1"/>
  <c r="D1229" i="4" s="1"/>
  <c r="D1228" i="4" a="1"/>
  <c r="D1228" i="4"/>
  <c r="D1227" i="4" a="1"/>
  <c r="D1227" i="4" s="1"/>
  <c r="D1226" i="4" a="1"/>
  <c r="D1226" i="4" s="1"/>
  <c r="D1225" i="4" a="1"/>
  <c r="D1225" i="4" s="1"/>
  <c r="D1224" i="4" a="1"/>
  <c r="D1224" i="4"/>
  <c r="D1223" i="4" a="1"/>
  <c r="D1223" i="4"/>
  <c r="D1222" i="4" a="1"/>
  <c r="D1222" i="4"/>
  <c r="D1221" i="4" a="1"/>
  <c r="D1221" i="4" s="1"/>
  <c r="D1220" i="4" a="1"/>
  <c r="D1220" i="4" s="1"/>
  <c r="D1219" i="4" a="1"/>
  <c r="D1219" i="4"/>
  <c r="D1218" i="4" a="1"/>
  <c r="D1218" i="4"/>
  <c r="D1217" i="4" a="1"/>
  <c r="D1217" i="4"/>
  <c r="D1216" i="4" a="1"/>
  <c r="D1216" i="4" s="1"/>
  <c r="D1215" i="4" a="1"/>
  <c r="D1215" i="4" s="1"/>
  <c r="D1214" i="4" a="1"/>
  <c r="D1214" i="4"/>
  <c r="D1213" i="4" a="1"/>
  <c r="D1213" i="4" s="1"/>
  <c r="D1212" i="4" a="1"/>
  <c r="D1212" i="4" s="1"/>
  <c r="D1211" i="4" a="1"/>
  <c r="D1211" i="4"/>
  <c r="D1210" i="4" a="1"/>
  <c r="D1210" i="4"/>
  <c r="D1209" i="4" a="1"/>
  <c r="D1209" i="4"/>
  <c r="D1208" i="4" a="1"/>
  <c r="D1208" i="4"/>
  <c r="D1207" i="4" a="1"/>
  <c r="D1207" i="4" s="1"/>
  <c r="D1206" i="4" a="1"/>
  <c r="D1206" i="4"/>
  <c r="D1205" i="4" a="1"/>
  <c r="D1205" i="4" s="1"/>
  <c r="D1204" i="4" a="1"/>
  <c r="D1204" i="4" s="1"/>
  <c r="D1203" i="4" a="1"/>
  <c r="D1203" i="4" s="1"/>
  <c r="D1202" i="4" a="1"/>
  <c r="D1202" i="4"/>
  <c r="D1201" i="4" a="1"/>
  <c r="D1201" i="4" s="1"/>
  <c r="D1200" i="4" a="1"/>
  <c r="D1200" i="4" s="1"/>
  <c r="D1199" i="4" a="1"/>
  <c r="D1199" i="4"/>
  <c r="D1198" i="4" a="1"/>
  <c r="D1198" i="4" s="1"/>
  <c r="D1197" i="4" a="1"/>
  <c r="D1197" i="4" s="1"/>
  <c r="D1196" i="4" a="1"/>
  <c r="D1196" i="4"/>
  <c r="D1195" i="4" a="1"/>
  <c r="D1195" i="4"/>
  <c r="D1194" i="4" a="1"/>
  <c r="D1194" i="4"/>
  <c r="D1193" i="4" a="1"/>
  <c r="D1193" i="4" s="1"/>
  <c r="D1192" i="4" a="1"/>
  <c r="D1192" i="4" s="1"/>
  <c r="D1191" i="4" a="1"/>
  <c r="D1191" i="4"/>
  <c r="D1190" i="4" a="1"/>
  <c r="D1190" i="4" s="1"/>
  <c r="D1189" i="4" a="1"/>
  <c r="D1189" i="4"/>
  <c r="D1188" i="4" a="1"/>
  <c r="D1188" i="4"/>
  <c r="D1187" i="4" a="1"/>
  <c r="D1187" i="4"/>
  <c r="D1186" i="4" a="1"/>
  <c r="D1186" i="4"/>
  <c r="D1185" i="4" a="1"/>
  <c r="D1185" i="4" s="1"/>
  <c r="D1184" i="4" a="1"/>
  <c r="D1184" i="4" s="1"/>
  <c r="D1183" i="4" a="1"/>
  <c r="D1183" i="4"/>
  <c r="D1182" i="4" a="1"/>
  <c r="D1182" i="4"/>
  <c r="D1181" i="4" a="1"/>
  <c r="D1181" i="4" s="1"/>
  <c r="D1180" i="4" a="1"/>
  <c r="D1180" i="4" s="1"/>
  <c r="D1179" i="4" a="1"/>
  <c r="D1179" i="4" s="1"/>
  <c r="D1178" i="4" a="1"/>
  <c r="D1178" i="4" s="1"/>
  <c r="D1177" i="4" a="1"/>
  <c r="D1177" i="4"/>
  <c r="D1176" i="4" a="1"/>
  <c r="D1176" i="4" s="1"/>
  <c r="D1175" i="4" a="1"/>
  <c r="D1175" i="4"/>
  <c r="D1174" i="4" a="1"/>
  <c r="D1174" i="4"/>
  <c r="D1173" i="4" a="1"/>
  <c r="D1173" i="4"/>
  <c r="D1172" i="4" a="1"/>
  <c r="D1172" i="4"/>
  <c r="D1171" i="4" a="1"/>
  <c r="D1171" i="4" s="1"/>
  <c r="D1170" i="4" a="1"/>
  <c r="D1170" i="4"/>
  <c r="D1169" i="4" a="1"/>
  <c r="D1169" i="4"/>
  <c r="D1168" i="4" a="1"/>
  <c r="D1168" i="4"/>
  <c r="D1167" i="4" a="1"/>
  <c r="D1167" i="4" s="1"/>
  <c r="D1166" i="4" a="1"/>
  <c r="D1166" i="4" s="1"/>
  <c r="D1165" i="4" a="1"/>
  <c r="D1165" i="4" s="1"/>
  <c r="D1164" i="4" a="1"/>
  <c r="D1164" i="4"/>
  <c r="D1163" i="4" a="1"/>
  <c r="D1163" i="4" s="1"/>
  <c r="D1162" i="4" a="1"/>
  <c r="D1162" i="4" s="1"/>
  <c r="D1161" i="4" a="1"/>
  <c r="D1161" i="4"/>
  <c r="D1160" i="4" a="1"/>
  <c r="D1160" i="4"/>
  <c r="D1159" i="4" a="1"/>
  <c r="D1159" i="4"/>
  <c r="D1158" i="4" a="1"/>
  <c r="D1158" i="4"/>
  <c r="D1157" i="4" a="1"/>
  <c r="D1157" i="4" s="1"/>
  <c r="D1156" i="4" a="1"/>
  <c r="D1156" i="4"/>
  <c r="D1155" i="4" a="1"/>
  <c r="D1155" i="4" s="1"/>
  <c r="D1154" i="4" a="1"/>
  <c r="D1154" i="4" s="1"/>
  <c r="D1153" i="4" a="1"/>
  <c r="D1153" i="4" s="1"/>
  <c r="D1152" i="4" a="1"/>
  <c r="D1152" i="4"/>
  <c r="D1151" i="4" a="1"/>
  <c r="D1151" i="4" s="1"/>
  <c r="D1150" i="4" a="1"/>
  <c r="D1150" i="4" s="1"/>
  <c r="D1149" i="4" a="1"/>
  <c r="D1149" i="4"/>
  <c r="D1148" i="4" a="1"/>
  <c r="D1148" i="4" s="1"/>
  <c r="D1147" i="4" a="1"/>
  <c r="D1147" i="4"/>
  <c r="D1146" i="4" a="1"/>
  <c r="D1146" i="4" s="1"/>
  <c r="D1145" i="4" a="1"/>
  <c r="D1145" i="4" s="1"/>
  <c r="D1144" i="4" a="1"/>
  <c r="D1144" i="4" s="1"/>
  <c r="D1143" i="4" a="1"/>
  <c r="D1143" i="4"/>
  <c r="D1142" i="4" a="1"/>
  <c r="D1142" i="4"/>
  <c r="D1141" i="4" a="1"/>
  <c r="D1141" i="4" s="1"/>
  <c r="D1140" i="4" a="1"/>
  <c r="D1140" i="4" s="1"/>
  <c r="D1139" i="4" a="1"/>
  <c r="D1139" i="4"/>
  <c r="D1138" i="4" a="1"/>
  <c r="D1138" i="4"/>
  <c r="D1137" i="4" a="1"/>
  <c r="D1137" i="4" s="1"/>
  <c r="D1136" i="4" a="1"/>
  <c r="D1136" i="4" s="1"/>
  <c r="D1135" i="4" a="1"/>
  <c r="D1135" i="4"/>
  <c r="D1134" i="4" a="1"/>
  <c r="D1134" i="4"/>
  <c r="D1133" i="4" a="1"/>
  <c r="D1133" i="4" s="1"/>
  <c r="D1132" i="4" a="1"/>
  <c r="D1132" i="4" s="1"/>
  <c r="D1131" i="4" a="1"/>
  <c r="D1131" i="4" s="1"/>
  <c r="D1130" i="4" a="1"/>
  <c r="D1130" i="4" s="1"/>
  <c r="D1129" i="4" a="1"/>
  <c r="D1129" i="4"/>
  <c r="D1128" i="4" a="1"/>
  <c r="D1128" i="4"/>
  <c r="D1127" i="4" a="1"/>
  <c r="D1127" i="4"/>
  <c r="D1126" i="4" a="1"/>
  <c r="D1126" i="4"/>
  <c r="D1125" i="4" a="1"/>
  <c r="D1125" i="4" s="1"/>
  <c r="D1124" i="4" a="1"/>
  <c r="D1124" i="4"/>
  <c r="D1123" i="4" a="1"/>
  <c r="D1123" i="4"/>
  <c r="D1122" i="4" a="1"/>
  <c r="D1122" i="4"/>
  <c r="D1121" i="4" a="1"/>
  <c r="D1121" i="4" s="1"/>
  <c r="D1120" i="4" a="1"/>
  <c r="D1120" i="4" s="1"/>
  <c r="D1119" i="4" a="1"/>
  <c r="D1119" i="4" s="1"/>
  <c r="D1118" i="4" a="1"/>
  <c r="D1118" i="4" s="1"/>
  <c r="D1117" i="4" a="1"/>
  <c r="D1117" i="4"/>
  <c r="D1116" i="4" a="1"/>
  <c r="D1116" i="4"/>
  <c r="D1115" i="4" a="1"/>
  <c r="D1115" i="4"/>
  <c r="D1114" i="4" a="1"/>
  <c r="D1114" i="4"/>
  <c r="D1113" i="4" a="1"/>
  <c r="D1113" i="4"/>
  <c r="D1112" i="4" a="1"/>
  <c r="D1112" i="4"/>
  <c r="D1111" i="4" a="1"/>
  <c r="D1111" i="4"/>
  <c r="D1110" i="4" a="1"/>
  <c r="D1110" i="4"/>
  <c r="D1109" i="4" a="1"/>
  <c r="D1109" i="4"/>
  <c r="D1108" i="4" a="1"/>
  <c r="D1108" i="4" s="1"/>
  <c r="D1107" i="4" a="1"/>
  <c r="D1107" i="4"/>
  <c r="D1106" i="4" a="1"/>
  <c r="D1106" i="4" s="1"/>
  <c r="D1105" i="4" a="1"/>
  <c r="D1105" i="4" s="1"/>
  <c r="D1104" i="4" a="1"/>
  <c r="D1104" i="4" s="1"/>
  <c r="D1103" i="4" a="1"/>
  <c r="D1103" i="4" s="1"/>
  <c r="D1102" i="4" a="1"/>
  <c r="D1102" i="4"/>
  <c r="D1101" i="4" a="1"/>
  <c r="D1101" i="4"/>
  <c r="D1100" i="4" a="1"/>
  <c r="D1100" i="4"/>
  <c r="D1099" i="4" a="1"/>
  <c r="D1099" i="4"/>
  <c r="D1098" i="4" a="1"/>
  <c r="D1098" i="4"/>
  <c r="D1097" i="4" a="1"/>
  <c r="D1097" i="4" s="1"/>
  <c r="D1096" i="4" a="1"/>
  <c r="D1096" i="4" s="1"/>
  <c r="D1095" i="4" a="1"/>
  <c r="D1095" i="4" s="1"/>
  <c r="D1094" i="4" a="1"/>
  <c r="D1094" i="4"/>
  <c r="D1093" i="4" a="1"/>
  <c r="D1093" i="4"/>
  <c r="D1092" i="4" a="1"/>
  <c r="D1092" i="4" s="1"/>
  <c r="D1091" i="4" a="1"/>
  <c r="D1091" i="4"/>
  <c r="D1090" i="4" a="1"/>
  <c r="D1090" i="4" s="1"/>
  <c r="D1089" i="4" a="1"/>
  <c r="D1089" i="4"/>
  <c r="D1088" i="4" a="1"/>
  <c r="D1088" i="4"/>
  <c r="D1087" i="4" a="1"/>
  <c r="D1087" i="4" s="1"/>
  <c r="D1086" i="4" a="1"/>
  <c r="D1086" i="4" s="1"/>
  <c r="D1085" i="4" a="1"/>
  <c r="D1085" i="4" s="1"/>
  <c r="D1084" i="4" a="1"/>
  <c r="D1084" i="4" s="1"/>
  <c r="D1083" i="4" a="1"/>
  <c r="D1083" i="4"/>
  <c r="D1082" i="4" a="1"/>
  <c r="D1082" i="4"/>
  <c r="D1081" i="4" a="1"/>
  <c r="D1081" i="4"/>
  <c r="D1080" i="4" a="1"/>
  <c r="D1080" i="4" s="1"/>
  <c r="D1079" i="4" a="1"/>
  <c r="D1079" i="4" s="1"/>
  <c r="D1078" i="4" a="1"/>
  <c r="D1078" i="4" s="1"/>
  <c r="D1077" i="4" a="1"/>
  <c r="D1077" i="4" s="1"/>
  <c r="D1076" i="4" a="1"/>
  <c r="D1076" i="4" s="1"/>
  <c r="D1075" i="4" a="1"/>
  <c r="D1075" i="4"/>
  <c r="D1074" i="4" a="1"/>
  <c r="D1074" i="4" s="1"/>
  <c r="D1073" i="4" a="1"/>
  <c r="D1073" i="4"/>
  <c r="D1072" i="4" a="1"/>
  <c r="D1072" i="4" s="1"/>
  <c r="D1071" i="4" a="1"/>
  <c r="D1071" i="4" s="1"/>
  <c r="D1070" i="4" a="1"/>
  <c r="D1070" i="4" s="1"/>
  <c r="D1069" i="4" a="1"/>
  <c r="D1069" i="4"/>
  <c r="D1068" i="4" a="1"/>
  <c r="D1068" i="4"/>
  <c r="D1067" i="4" a="1"/>
  <c r="D1067" i="4"/>
  <c r="D1066" i="4" a="1"/>
  <c r="D1066" i="4" s="1"/>
  <c r="D1065" i="4" a="1"/>
  <c r="D1065" i="4" s="1"/>
  <c r="D1064" i="4" a="1"/>
  <c r="D1064" i="4" s="1"/>
  <c r="D1063" i="4" a="1"/>
  <c r="D1063" i="4" s="1"/>
  <c r="D1062" i="4" a="1"/>
  <c r="D1062" i="4"/>
  <c r="D1061" i="4" a="1"/>
  <c r="D1061" i="4"/>
  <c r="D1060" i="4" a="1"/>
  <c r="D1060" i="4" s="1"/>
  <c r="D1059" i="4" a="1"/>
  <c r="D1059" i="4" s="1"/>
  <c r="D1058" i="4" a="1"/>
  <c r="D1058" i="4"/>
  <c r="D1057" i="4" a="1"/>
  <c r="D1057" i="4" s="1"/>
  <c r="D1056" i="4" a="1"/>
  <c r="D1056" i="4"/>
  <c r="D1055" i="4" a="1"/>
  <c r="D1055" i="4" s="1"/>
  <c r="D1054" i="4" a="1"/>
  <c r="D1054" i="4"/>
  <c r="D1053" i="4" a="1"/>
  <c r="D1053" i="4"/>
  <c r="D1052" i="4" a="1"/>
  <c r="D1052" i="4"/>
  <c r="D1051" i="4" a="1"/>
  <c r="D1051" i="4" s="1"/>
  <c r="D1050" i="4" a="1"/>
  <c r="D1050" i="4"/>
  <c r="D1049" i="4" a="1"/>
  <c r="D1049" i="4" s="1"/>
  <c r="D1048" i="4" a="1"/>
  <c r="D1048" i="4"/>
  <c r="D1047" i="4" a="1"/>
  <c r="D1047" i="4" s="1"/>
  <c r="D1046" i="4" a="1"/>
  <c r="D1046" i="4"/>
  <c r="D1045" i="4" a="1"/>
  <c r="D1045" i="4"/>
  <c r="D1044" i="4" a="1"/>
  <c r="D1044" i="4" s="1"/>
  <c r="D1043" i="4" a="1"/>
  <c r="D1043" i="4" s="1"/>
  <c r="D1042" i="4" a="1"/>
  <c r="D1042" i="4" s="1"/>
  <c r="D1041" i="4" a="1"/>
  <c r="D1041" i="4"/>
  <c r="D1040" i="4" a="1"/>
  <c r="D1040" i="4"/>
  <c r="D1039" i="4" a="1"/>
  <c r="D1039" i="4"/>
  <c r="D1038" i="4" a="1"/>
  <c r="D1038" i="4" s="1"/>
  <c r="D1037" i="4" a="1"/>
  <c r="D1037" i="4"/>
  <c r="D1036" i="4" a="1"/>
  <c r="D1036" i="4" s="1"/>
  <c r="D1035" i="4" a="1"/>
  <c r="D1035" i="4"/>
  <c r="D1034" i="4" a="1"/>
  <c r="D1034" i="4"/>
  <c r="D1033" i="4" a="1"/>
  <c r="D1033" i="4"/>
  <c r="D1032" i="4" a="1"/>
  <c r="D1032" i="4" s="1"/>
  <c r="D1031" i="4" a="1"/>
  <c r="D1031" i="4" s="1"/>
  <c r="D1030" i="4" a="1"/>
  <c r="D1030" i="4"/>
  <c r="D1029" i="4" a="1"/>
  <c r="D1029" i="4" s="1"/>
  <c r="D1028" i="4" a="1"/>
  <c r="D1028" i="4" s="1"/>
  <c r="D1027" i="4" a="1"/>
  <c r="D1027" i="4"/>
  <c r="D1026" i="4" a="1"/>
  <c r="D1026" i="4"/>
  <c r="D1025" i="4" a="1"/>
  <c r="D1025" i="4"/>
  <c r="D1024" i="4" a="1"/>
  <c r="D1024" i="4" s="1"/>
  <c r="D1023" i="4" a="1"/>
  <c r="D1023" i="4" s="1"/>
  <c r="D1022" i="4" a="1"/>
  <c r="D1022" i="4" s="1"/>
  <c r="D1021" i="4" a="1"/>
  <c r="D1021" i="4"/>
  <c r="D1020" i="4" a="1"/>
  <c r="D1020" i="4" s="1"/>
  <c r="D1019" i="4" a="1"/>
  <c r="D1019" i="4"/>
  <c r="D1018" i="4" a="1"/>
  <c r="D1018" i="4" s="1"/>
  <c r="D1017" i="4" a="1"/>
  <c r="D1017" i="4" s="1"/>
  <c r="D1016" i="4" a="1"/>
  <c r="D1016" i="4"/>
  <c r="D1015" i="4" a="1"/>
  <c r="D1015" i="4"/>
  <c r="D1014" i="4" a="1"/>
  <c r="D1014" i="4" s="1"/>
  <c r="D1013" i="4" a="1"/>
  <c r="D1013" i="4" s="1"/>
  <c r="D1012" i="4" a="1"/>
  <c r="D1012" i="4"/>
  <c r="D1011" i="4" a="1"/>
  <c r="D1011" i="4" s="1"/>
  <c r="D1010" i="4" a="1"/>
  <c r="D1010" i="4" s="1"/>
  <c r="D1009" i="4" a="1"/>
  <c r="D1009" i="4" s="1"/>
  <c r="D1008" i="4" a="1"/>
  <c r="D1008" i="4"/>
  <c r="D1007" i="4" a="1"/>
  <c r="D1007" i="4"/>
  <c r="D1006" i="4" a="1"/>
  <c r="D1006" i="4"/>
  <c r="D1005" i="4" a="1"/>
  <c r="D1005" i="4" s="1"/>
  <c r="D1004" i="4" a="1"/>
  <c r="D1004" i="4" s="1"/>
  <c r="D1003" i="4" a="1"/>
  <c r="D1003" i="4"/>
  <c r="D1002" i="4" a="1"/>
  <c r="D1002" i="4" s="1"/>
  <c r="D1001" i="4" a="1"/>
  <c r="D1001" i="4"/>
  <c r="D1000" i="4" a="1"/>
  <c r="D1000" i="4" s="1"/>
  <c r="D999" i="4" a="1"/>
  <c r="D999" i="4" s="1"/>
  <c r="D998" i="4" a="1"/>
  <c r="D998" i="4" s="1"/>
  <c r="D997" i="4" a="1"/>
  <c r="D997" i="4" s="1"/>
  <c r="D996" i="4" a="1"/>
  <c r="D996" i="4" s="1"/>
  <c r="D995" i="4" a="1"/>
  <c r="D995" i="4"/>
  <c r="D994" i="4" a="1"/>
  <c r="D994" i="4"/>
  <c r="D993" i="4" a="1"/>
  <c r="D993" i="4"/>
  <c r="D992" i="4" a="1"/>
  <c r="D992" i="4"/>
  <c r="D991" i="4" a="1"/>
  <c r="D991" i="4" s="1"/>
  <c r="D990" i="4" a="1"/>
  <c r="D990" i="4"/>
  <c r="D989" i="4" a="1"/>
  <c r="D989" i="4" s="1"/>
  <c r="D988" i="4" a="1"/>
  <c r="D988" i="4" s="1"/>
  <c r="D987" i="4" a="1"/>
  <c r="D987" i="4" s="1"/>
  <c r="D986" i="4" a="1"/>
  <c r="D986" i="4"/>
  <c r="D985" i="4" a="1"/>
  <c r="D985" i="4" s="1"/>
  <c r="D984" i="4" a="1"/>
  <c r="D984" i="4" s="1"/>
  <c r="D983" i="4" a="1"/>
  <c r="D983" i="4"/>
  <c r="D982" i="4" a="1"/>
  <c r="D982" i="4" s="1"/>
  <c r="D981" i="4" a="1"/>
  <c r="D981" i="4"/>
  <c r="D980" i="4" a="1"/>
  <c r="D980" i="4"/>
  <c r="D979" i="4" a="1"/>
  <c r="D979" i="4"/>
  <c r="D978" i="4" a="1"/>
  <c r="D978" i="4"/>
  <c r="D977" i="4" a="1"/>
  <c r="D977" i="4" s="1"/>
  <c r="D976" i="4" a="1"/>
  <c r="D976" i="4" s="1"/>
  <c r="D975" i="4" a="1"/>
  <c r="D975" i="4"/>
  <c r="D974" i="4" a="1"/>
  <c r="D974" i="4" s="1"/>
  <c r="D973" i="4" a="1"/>
  <c r="D973" i="4"/>
  <c r="D972" i="4" a="1"/>
  <c r="D972" i="4"/>
  <c r="D971" i="4" a="1"/>
  <c r="D971" i="4"/>
  <c r="D970" i="4" a="1"/>
  <c r="D970" i="4"/>
  <c r="D969" i="4" a="1"/>
  <c r="D969" i="4" s="1"/>
  <c r="D968" i="4" a="1"/>
  <c r="D968" i="4" s="1"/>
  <c r="D967" i="4" a="1"/>
  <c r="D967" i="4"/>
  <c r="D966" i="4" a="1"/>
  <c r="D966" i="4"/>
  <c r="D965" i="4" a="1"/>
  <c r="D965" i="4" s="1"/>
  <c r="D964" i="4" a="1"/>
  <c r="D964" i="4" s="1"/>
  <c r="D963" i="4" a="1"/>
  <c r="D963" i="4" s="1"/>
  <c r="D962" i="4" a="1"/>
  <c r="D962" i="4" s="1"/>
  <c r="D961" i="4" a="1"/>
  <c r="D961" i="4"/>
  <c r="D960" i="4" a="1"/>
  <c r="D960" i="4"/>
  <c r="D959" i="4" a="1"/>
  <c r="D959" i="4"/>
  <c r="D958" i="4" a="1"/>
  <c r="D958" i="4"/>
  <c r="D957" i="4" a="1"/>
  <c r="D957" i="4"/>
  <c r="D956" i="4" a="1"/>
  <c r="D956" i="4"/>
  <c r="D955" i="4" a="1"/>
  <c r="D955" i="4" s="1"/>
  <c r="D954" i="4" a="1"/>
  <c r="D954" i="4"/>
  <c r="D953" i="4" a="1"/>
  <c r="D953" i="4"/>
  <c r="D952" i="4" a="1"/>
  <c r="D952" i="4"/>
  <c r="D951" i="4" a="1"/>
  <c r="D951" i="4" s="1"/>
  <c r="D950" i="4" a="1"/>
  <c r="D950" i="4" s="1"/>
  <c r="D949" i="4" a="1"/>
  <c r="D949" i="4" s="1"/>
  <c r="D948" i="4" a="1"/>
  <c r="D948" i="4"/>
  <c r="D947" i="4" a="1"/>
  <c r="D947" i="4" s="1"/>
  <c r="D946" i="4" a="1"/>
  <c r="D946" i="4" s="1"/>
  <c r="D945" i="4" a="1"/>
  <c r="D945" i="4"/>
  <c r="D944" i="4" a="1"/>
  <c r="D944" i="4"/>
  <c r="D943" i="4" a="1"/>
  <c r="D943" i="4"/>
  <c r="D942" i="4" a="1"/>
  <c r="D942" i="4"/>
  <c r="D941" i="4" a="1"/>
  <c r="D941" i="4" s="1"/>
  <c r="D940" i="4" a="1"/>
  <c r="D940" i="4"/>
  <c r="D939" i="4" a="1"/>
  <c r="D939" i="4" s="1"/>
  <c r="D938" i="4" a="1"/>
  <c r="D938" i="4" s="1"/>
  <c r="D937" i="4" a="1"/>
  <c r="D937" i="4" s="1"/>
  <c r="D936" i="4" a="1"/>
  <c r="D936" i="4"/>
  <c r="D935" i="4" a="1"/>
  <c r="D935" i="4" s="1"/>
  <c r="D934" i="4" a="1"/>
  <c r="D934" i="4" s="1"/>
  <c r="D933" i="4" a="1"/>
  <c r="D933" i="4"/>
  <c r="D932" i="4" a="1"/>
  <c r="D932" i="4" s="1"/>
  <c r="D931" i="4" a="1"/>
  <c r="D931" i="4"/>
  <c r="D930" i="4" a="1"/>
  <c r="D930" i="4" s="1"/>
  <c r="D929" i="4" a="1"/>
  <c r="D929" i="4" s="1"/>
  <c r="D928" i="4" a="1"/>
  <c r="D928" i="4" s="1"/>
  <c r="D927" i="4" a="1"/>
  <c r="D927" i="4"/>
  <c r="D926" i="4" a="1"/>
  <c r="D926" i="4"/>
  <c r="D925" i="4" a="1"/>
  <c r="D925" i="4" s="1"/>
  <c r="D924" i="4" a="1"/>
  <c r="D924" i="4" s="1"/>
  <c r="D923" i="4" a="1"/>
  <c r="D923" i="4"/>
  <c r="D922" i="4" a="1"/>
  <c r="D922" i="4" s="1"/>
  <c r="D921" i="4" a="1"/>
  <c r="D921" i="4" s="1"/>
  <c r="D920" i="4" a="1"/>
  <c r="D920" i="4" s="1"/>
  <c r="D919" i="4" a="1"/>
  <c r="D919" i="4"/>
  <c r="D918" i="4" a="1"/>
  <c r="D918" i="4"/>
  <c r="D917" i="4" a="1"/>
  <c r="D917" i="4"/>
  <c r="D916" i="4" a="1"/>
  <c r="D916" i="4" s="1"/>
  <c r="D915" i="4" a="1"/>
  <c r="D915" i="4" s="1"/>
  <c r="D914" i="4" a="1"/>
  <c r="D914" i="4" s="1"/>
  <c r="D913" i="4" a="1"/>
  <c r="D913" i="4"/>
  <c r="D912" i="4" a="1"/>
  <c r="D912" i="4"/>
  <c r="D911" i="4" a="1"/>
  <c r="D911" i="4"/>
  <c r="D910" i="4" a="1"/>
  <c r="D910" i="4"/>
  <c r="D909" i="4" a="1"/>
  <c r="D909" i="4" s="1"/>
  <c r="D908" i="4" a="1"/>
  <c r="D908" i="4"/>
  <c r="D907" i="4" a="1"/>
  <c r="D907" i="4"/>
  <c r="D906" i="4" a="1"/>
  <c r="D906" i="4"/>
  <c r="D905" i="4" a="1"/>
  <c r="D905" i="4" s="1"/>
  <c r="D904" i="4" a="1"/>
  <c r="D904" i="4" s="1"/>
  <c r="D903" i="4" a="1"/>
  <c r="D903" i="4" s="1"/>
  <c r="D902" i="4" a="1"/>
  <c r="D902" i="4" s="1"/>
  <c r="D901" i="4" a="1"/>
  <c r="D901" i="4"/>
  <c r="D900" i="4" a="1"/>
  <c r="D900" i="4"/>
  <c r="D899" i="4" a="1"/>
  <c r="D899" i="4"/>
  <c r="D898" i="4" a="1"/>
  <c r="D898" i="4"/>
  <c r="D897" i="4" a="1"/>
  <c r="D897" i="4"/>
  <c r="D896" i="4" a="1"/>
  <c r="D896" i="4" s="1"/>
  <c r="D895" i="4" a="1"/>
  <c r="D895" i="4"/>
  <c r="D894" i="4" a="1"/>
  <c r="D894" i="4"/>
  <c r="D893" i="4" a="1"/>
  <c r="D893" i="4"/>
  <c r="D892" i="4" a="1"/>
  <c r="D892" i="4" s="1"/>
  <c r="D891" i="4" a="1"/>
  <c r="D891" i="4"/>
  <c r="D890" i="4" a="1"/>
  <c r="D890" i="4" s="1"/>
  <c r="D889" i="4" a="1"/>
  <c r="D889" i="4" s="1"/>
  <c r="D888" i="4" a="1"/>
  <c r="D888" i="4" s="1"/>
  <c r="D887" i="4" a="1"/>
  <c r="D887" i="4"/>
  <c r="D886" i="4" a="1"/>
  <c r="D886" i="4"/>
  <c r="D885" i="4" a="1"/>
  <c r="D885" i="4"/>
  <c r="D884" i="4" a="1"/>
  <c r="D884" i="4"/>
  <c r="D883" i="4" a="1"/>
  <c r="D883" i="4"/>
  <c r="D882" i="4" a="1"/>
  <c r="D882" i="4"/>
  <c r="D881" i="4" a="1"/>
  <c r="D881" i="4" s="1"/>
  <c r="D880" i="4" a="1"/>
  <c r="D880" i="4"/>
  <c r="D879" i="4" a="1"/>
  <c r="D879" i="4" s="1"/>
  <c r="D878" i="4" a="1"/>
  <c r="D878" i="4"/>
  <c r="D877" i="4" a="1"/>
  <c r="D877" i="4"/>
  <c r="D876" i="4" a="1"/>
  <c r="D876" i="4" s="1"/>
  <c r="D875" i="4" a="1"/>
  <c r="D875" i="4" s="1"/>
  <c r="D874" i="4" a="1"/>
  <c r="D874" i="4" s="1"/>
  <c r="D873" i="4" a="1"/>
  <c r="D873" i="4"/>
  <c r="D872" i="4" a="1"/>
  <c r="D872" i="4"/>
  <c r="D871" i="4" a="1"/>
  <c r="D871" i="4" s="1"/>
  <c r="D870" i="4" a="1"/>
  <c r="D870" i="4" s="1"/>
  <c r="D869" i="4" a="1"/>
  <c r="D869" i="4" s="1"/>
  <c r="D868" i="4" a="1"/>
  <c r="D868" i="4" s="1"/>
  <c r="D867" i="4" a="1"/>
  <c r="D867" i="4"/>
  <c r="D866" i="4" a="1"/>
  <c r="D866" i="4"/>
  <c r="D865" i="4" a="1"/>
  <c r="D865" i="4"/>
  <c r="D864" i="4" a="1"/>
  <c r="D864" i="4" s="1"/>
  <c r="D863" i="4" a="1"/>
  <c r="D863" i="4"/>
  <c r="D862" i="4" a="1"/>
  <c r="D862" i="4" s="1"/>
  <c r="D861" i="4" a="1"/>
  <c r="D861" i="4" s="1"/>
  <c r="D860" i="4" a="1"/>
  <c r="D860" i="4" s="1"/>
  <c r="D859" i="4" a="1"/>
  <c r="D859" i="4"/>
  <c r="D858" i="4" a="1"/>
  <c r="D858" i="4"/>
  <c r="D857" i="4" a="1"/>
  <c r="D857" i="4"/>
  <c r="D856" i="4" a="1"/>
  <c r="D856" i="4" s="1"/>
  <c r="D855" i="4" a="1"/>
  <c r="D855" i="4" s="1"/>
  <c r="D854" i="4" a="1"/>
  <c r="D854" i="4" s="1"/>
  <c r="D853" i="4" a="1"/>
  <c r="D853" i="4"/>
  <c r="D852" i="4" a="1"/>
  <c r="D852" i="4"/>
  <c r="D851" i="4" a="1"/>
  <c r="D851" i="4"/>
  <c r="D850" i="4" a="1"/>
  <c r="D850" i="4" s="1"/>
  <c r="D849" i="4" a="1"/>
  <c r="D849" i="4" s="1"/>
  <c r="D848" i="4" a="1"/>
  <c r="D848" i="4" s="1"/>
  <c r="D847" i="4" a="1"/>
  <c r="D847" i="4" s="1"/>
  <c r="D846" i="4" a="1"/>
  <c r="D846" i="4"/>
  <c r="D845" i="4" a="1"/>
  <c r="D845" i="4" s="1"/>
  <c r="D844" i="4" a="1"/>
  <c r="D844" i="4" s="1"/>
  <c r="D843" i="4" a="1"/>
  <c r="D843" i="4" s="1"/>
  <c r="D842" i="4" a="1"/>
  <c r="D842" i="4"/>
  <c r="D841" i="4" a="1"/>
  <c r="D841" i="4" s="1"/>
  <c r="D840" i="4" a="1"/>
  <c r="D840" i="4"/>
  <c r="D839" i="4" a="1"/>
  <c r="D839" i="4" s="1"/>
  <c r="D838" i="4" a="1"/>
  <c r="D838" i="4"/>
  <c r="D837" i="4" a="1"/>
  <c r="D837" i="4" s="1"/>
  <c r="D836" i="4" a="1"/>
  <c r="D836" i="4"/>
  <c r="D835" i="4" a="1"/>
  <c r="D835" i="4" s="1"/>
  <c r="D834" i="4" a="1"/>
  <c r="D834" i="4"/>
  <c r="D833" i="4" a="1"/>
  <c r="D833" i="4" s="1"/>
  <c r="D832" i="4" a="1"/>
  <c r="D832" i="4"/>
  <c r="D831" i="4" a="1"/>
  <c r="D831" i="4" s="1"/>
  <c r="D830" i="4" a="1"/>
  <c r="D830" i="4"/>
  <c r="D829" i="4" a="1"/>
  <c r="D829" i="4"/>
  <c r="D828" i="4" a="1"/>
  <c r="D828" i="4" s="1"/>
  <c r="D827" i="4" a="1"/>
  <c r="D827" i="4" s="1"/>
  <c r="D826" i="4" a="1"/>
  <c r="D826" i="4" s="1"/>
  <c r="D825" i="4" a="1"/>
  <c r="D825" i="4"/>
  <c r="D824" i="4" a="1"/>
  <c r="D824" i="4" s="1"/>
  <c r="D823" i="4" a="1"/>
  <c r="D823" i="4"/>
  <c r="D822" i="4" a="1"/>
  <c r="D822" i="4" s="1"/>
  <c r="D821" i="4" a="1"/>
  <c r="D821" i="4"/>
  <c r="D820" i="4" a="1"/>
  <c r="D820" i="4" s="1"/>
  <c r="D819" i="4" a="1"/>
  <c r="D819" i="4"/>
  <c r="D818" i="4" a="1"/>
  <c r="D818" i="4"/>
  <c r="D817" i="4" a="1"/>
  <c r="D817" i="4"/>
  <c r="D816" i="4" a="1"/>
  <c r="D816" i="4" s="1"/>
  <c r="D815" i="4" a="1"/>
  <c r="D815" i="4" s="1"/>
  <c r="D814" i="4" a="1"/>
  <c r="D814" i="4"/>
  <c r="D813" i="4" a="1"/>
  <c r="D813" i="4" s="1"/>
  <c r="D812" i="4" a="1"/>
  <c r="D812" i="4" s="1"/>
  <c r="D811" i="4" a="1"/>
  <c r="D811" i="4"/>
  <c r="D810" i="4" a="1"/>
  <c r="D810" i="4"/>
  <c r="D809" i="4" a="1"/>
  <c r="D809" i="4"/>
  <c r="D808" i="4" a="1"/>
  <c r="D808" i="4" s="1"/>
  <c r="D807" i="4" a="1"/>
  <c r="D807" i="4" s="1"/>
  <c r="D806" i="4" a="1"/>
  <c r="D806" i="4" s="1"/>
  <c r="D805" i="4" a="1"/>
  <c r="D805" i="4"/>
  <c r="D804" i="4" a="1"/>
  <c r="D804" i="4" s="1"/>
  <c r="D803" i="4" a="1"/>
  <c r="D803" i="4" s="1"/>
  <c r="D802" i="4" a="1"/>
  <c r="D802" i="4" s="1"/>
  <c r="D801" i="4" a="1"/>
  <c r="D801" i="4" s="1"/>
  <c r="D800" i="4" a="1"/>
  <c r="D800" i="4"/>
  <c r="D799" i="4" a="1"/>
  <c r="D799" i="4"/>
  <c r="D798" i="4" a="1"/>
  <c r="D798" i="4" s="1"/>
  <c r="D797" i="4" a="1"/>
  <c r="D797" i="4" s="1"/>
  <c r="D796" i="4" a="1"/>
  <c r="D796" i="4"/>
  <c r="D795" i="4" a="1"/>
  <c r="D795" i="4" s="1"/>
  <c r="D794" i="4" a="1"/>
  <c r="D794" i="4" s="1"/>
  <c r="D793" i="4" a="1"/>
  <c r="D793" i="4" s="1"/>
  <c r="D792" i="4" a="1"/>
  <c r="D792" i="4"/>
  <c r="D791" i="4" a="1"/>
  <c r="D791" i="4"/>
  <c r="D790" i="4" a="1"/>
  <c r="D790" i="4"/>
  <c r="D789" i="4" a="1"/>
  <c r="D789" i="4" s="1"/>
  <c r="D788" i="4" a="1"/>
  <c r="D788" i="4" s="1"/>
  <c r="D787" i="4" a="1"/>
  <c r="D787" i="4"/>
  <c r="D786" i="4" a="1"/>
  <c r="D786" i="4"/>
  <c r="D785" i="4" a="1"/>
  <c r="D785" i="4"/>
  <c r="D784" i="4" a="1"/>
  <c r="D784" i="4" s="1"/>
  <c r="D783" i="4" a="1"/>
  <c r="D783" i="4" s="1"/>
  <c r="D782" i="4" a="1"/>
  <c r="D782" i="4"/>
  <c r="D781" i="4" a="1"/>
  <c r="D781" i="4" s="1"/>
  <c r="D780" i="4" a="1"/>
  <c r="D780" i="4" s="1"/>
  <c r="D779" i="4" a="1"/>
  <c r="D779" i="4"/>
  <c r="D778" i="4" a="1"/>
  <c r="D778" i="4"/>
  <c r="D777" i="4" a="1"/>
  <c r="D777" i="4"/>
  <c r="D776" i="4" a="1"/>
  <c r="D776" i="4"/>
  <c r="D775" i="4" a="1"/>
  <c r="D775" i="4" s="1"/>
  <c r="D774" i="4" a="1"/>
  <c r="D774" i="4"/>
  <c r="D773" i="4" a="1"/>
  <c r="D773" i="4" s="1"/>
  <c r="D772" i="4" a="1"/>
  <c r="D772" i="4" s="1"/>
  <c r="D771" i="4" a="1"/>
  <c r="D771" i="4" s="1"/>
  <c r="D770" i="4" a="1"/>
  <c r="D770" i="4"/>
  <c r="D769" i="4" a="1"/>
  <c r="D769" i="4" s="1"/>
  <c r="D768" i="4" a="1"/>
  <c r="D768" i="4" s="1"/>
  <c r="D767" i="4" a="1"/>
  <c r="D767" i="4"/>
  <c r="D766" i="4" a="1"/>
  <c r="D766" i="4" s="1"/>
  <c r="D765" i="4" a="1"/>
  <c r="D765" i="4" s="1"/>
  <c r="D764" i="4" a="1"/>
  <c r="D764" i="4"/>
  <c r="D763" i="4" a="1"/>
  <c r="D763" i="4"/>
  <c r="D762" i="4" a="1"/>
  <c r="D762" i="4"/>
  <c r="D761" i="4" a="1"/>
  <c r="D761" i="4" s="1"/>
  <c r="D760" i="4" a="1"/>
  <c r="D760" i="4" s="1"/>
  <c r="D759" i="4" a="1"/>
  <c r="D759" i="4"/>
  <c r="D758" i="4" a="1"/>
  <c r="D758" i="4" s="1"/>
  <c r="D757" i="4" a="1"/>
  <c r="D757" i="4"/>
  <c r="D756" i="4" a="1"/>
  <c r="D756" i="4"/>
  <c r="D755" i="4" a="1"/>
  <c r="D755" i="4"/>
  <c r="D754" i="4" a="1"/>
  <c r="D754" i="4"/>
  <c r="D753" i="4" a="1"/>
  <c r="D753" i="4" s="1"/>
  <c r="D752" i="4" a="1"/>
  <c r="D752" i="4" s="1"/>
  <c r="D751" i="4" a="1"/>
  <c r="D751" i="4"/>
  <c r="D750" i="4" a="1"/>
  <c r="D750" i="4"/>
  <c r="D749" i="4" a="1"/>
  <c r="D749" i="4" s="1"/>
  <c r="D748" i="4" a="1"/>
  <c r="D748" i="4" s="1"/>
  <c r="D747" i="4" a="1"/>
  <c r="D747" i="4" s="1"/>
  <c r="D746" i="4" a="1"/>
  <c r="D746" i="4" s="1"/>
  <c r="D745" i="4" a="1"/>
  <c r="D745" i="4"/>
  <c r="D744" i="4" a="1"/>
  <c r="D744" i="4" s="1"/>
  <c r="D743" i="4" a="1"/>
  <c r="D743" i="4"/>
  <c r="D742" i="4" a="1"/>
  <c r="D742" i="4"/>
  <c r="D741" i="4" a="1"/>
  <c r="D741" i="4"/>
  <c r="D740" i="4" a="1"/>
  <c r="D740" i="4"/>
  <c r="D739" i="4" a="1"/>
  <c r="D739" i="4" s="1"/>
  <c r="D738" i="4" a="1"/>
  <c r="D738" i="4"/>
  <c r="D737" i="4" a="1"/>
  <c r="D737" i="4"/>
  <c r="D736" i="4" a="1"/>
  <c r="D736" i="4"/>
  <c r="D735" i="4" a="1"/>
  <c r="D735" i="4" s="1"/>
  <c r="D734" i="4" a="1"/>
  <c r="D734" i="4" s="1"/>
  <c r="D733" i="4" a="1"/>
  <c r="D733" i="4" s="1"/>
  <c r="D732" i="4" a="1"/>
  <c r="D732" i="4"/>
  <c r="D731" i="4" a="1"/>
  <c r="D731" i="4" s="1"/>
  <c r="D730" i="4" a="1"/>
  <c r="D730" i="4" s="1"/>
  <c r="D729" i="4" a="1"/>
  <c r="D729" i="4"/>
  <c r="D728" i="4" a="1"/>
  <c r="D728" i="4"/>
  <c r="D727" i="4" a="1"/>
  <c r="D727" i="4"/>
  <c r="D726" i="4" a="1"/>
  <c r="D726" i="4"/>
  <c r="D725" i="4" a="1"/>
  <c r="D725" i="4" s="1"/>
  <c r="D724" i="4" a="1"/>
  <c r="D724" i="4"/>
  <c r="D723" i="4" a="1"/>
  <c r="D723" i="4" s="1"/>
  <c r="D722" i="4" a="1"/>
  <c r="D722" i="4" s="1"/>
  <c r="D721" i="4" a="1"/>
  <c r="D721" i="4" s="1"/>
  <c r="D720" i="4" a="1"/>
  <c r="D720" i="4"/>
  <c r="D719" i="4" a="1"/>
  <c r="D719" i="4" s="1"/>
  <c r="D718" i="4" a="1"/>
  <c r="D718" i="4" s="1"/>
  <c r="D717" i="4" a="1"/>
  <c r="D717" i="4"/>
  <c r="D716" i="4" a="1"/>
  <c r="D716" i="4" s="1"/>
  <c r="D715" i="4" a="1"/>
  <c r="D715" i="4"/>
  <c r="D714" i="4" a="1"/>
  <c r="D714" i="4" s="1"/>
  <c r="D713" i="4" a="1"/>
  <c r="D713" i="4" s="1"/>
  <c r="D712" i="4" a="1"/>
  <c r="D712" i="4" s="1"/>
  <c r="D711" i="4" a="1"/>
  <c r="D711" i="4"/>
  <c r="D710" i="4" a="1"/>
  <c r="D710" i="4"/>
  <c r="D709" i="4" a="1"/>
  <c r="D709" i="4" s="1"/>
  <c r="D708" i="4" a="1"/>
  <c r="D708" i="4" s="1"/>
  <c r="D707" i="4" a="1"/>
  <c r="D707" i="4"/>
  <c r="D706" i="4" a="1"/>
  <c r="D706" i="4" s="1"/>
  <c r="D705" i="4" a="1"/>
  <c r="D705" i="4" s="1"/>
  <c r="D704" i="4" a="1"/>
  <c r="D704" i="4" s="1"/>
  <c r="D703" i="4" a="1"/>
  <c r="D703" i="4"/>
  <c r="D702" i="4" a="1"/>
  <c r="D702" i="4"/>
  <c r="D701" i="4" a="1"/>
  <c r="D701" i="4" s="1"/>
  <c r="D700" i="4" a="1"/>
  <c r="D700" i="4" s="1"/>
  <c r="D699" i="4" a="1"/>
  <c r="D699" i="4" s="1"/>
  <c r="D698" i="4" a="1"/>
  <c r="D698" i="4" s="1"/>
  <c r="D697" i="4" a="1"/>
  <c r="D697" i="4"/>
  <c r="D696" i="4" a="1"/>
  <c r="D696" i="4"/>
  <c r="D695" i="4" a="1"/>
  <c r="D695" i="4"/>
  <c r="D694" i="4" a="1"/>
  <c r="D694" i="4"/>
  <c r="D693" i="4" a="1"/>
  <c r="D693" i="4" s="1"/>
  <c r="D692" i="4" a="1"/>
  <c r="D692" i="4"/>
  <c r="D691" i="4" a="1"/>
  <c r="D691" i="4"/>
  <c r="D690" i="4" a="1"/>
  <c r="D690" i="4"/>
  <c r="D689" i="4" a="1"/>
  <c r="D689" i="4" s="1"/>
  <c r="D688" i="4" a="1"/>
  <c r="D688" i="4"/>
  <c r="D687" i="4" a="1"/>
  <c r="D687" i="4" s="1"/>
  <c r="D686" i="4" a="1"/>
  <c r="D686" i="4" s="1"/>
  <c r="D685" i="4" a="1"/>
  <c r="D685" i="4"/>
  <c r="D684" i="4" a="1"/>
  <c r="D684" i="4"/>
  <c r="D683" i="4" a="1"/>
  <c r="D683" i="4"/>
  <c r="D682" i="4" a="1"/>
  <c r="D682" i="4"/>
  <c r="D681" i="4" a="1"/>
  <c r="D681" i="4"/>
  <c r="D680" i="4" a="1"/>
  <c r="D680" i="4"/>
  <c r="D679" i="4" a="1"/>
  <c r="D679" i="4"/>
  <c r="D678" i="4" a="1"/>
  <c r="D678" i="4"/>
  <c r="D677" i="4" a="1"/>
  <c r="D677" i="4"/>
  <c r="D676" i="4" a="1"/>
  <c r="D676" i="4" s="1"/>
  <c r="D675" i="4" a="1"/>
  <c r="D675" i="4"/>
  <c r="D674" i="4" a="1"/>
  <c r="D674" i="4" s="1"/>
  <c r="D673" i="4" a="1"/>
  <c r="D673" i="4" s="1"/>
  <c r="D672" i="4" a="1"/>
  <c r="D672" i="4" s="1"/>
  <c r="D671" i="4" a="1"/>
  <c r="D671" i="4" s="1"/>
  <c r="D670" i="4" a="1"/>
  <c r="D670" i="4"/>
  <c r="D669" i="4" a="1"/>
  <c r="D669" i="4"/>
  <c r="D668" i="4" a="1"/>
  <c r="D668" i="4"/>
  <c r="D667" i="4" a="1"/>
  <c r="D667" i="4"/>
  <c r="D666" i="4" a="1"/>
  <c r="D666" i="4"/>
  <c r="D665" i="4" a="1"/>
  <c r="D665" i="4" s="1"/>
  <c r="D664" i="4" a="1"/>
  <c r="D664" i="4" s="1"/>
  <c r="D663" i="4" a="1"/>
  <c r="D663" i="4" s="1"/>
  <c r="D662" i="4" a="1"/>
  <c r="D662" i="4"/>
  <c r="D661" i="4" a="1"/>
  <c r="D661" i="4"/>
  <c r="D660" i="4" a="1"/>
  <c r="D660" i="4" s="1"/>
  <c r="D659" i="4" a="1"/>
  <c r="D659" i="4"/>
  <c r="D658" i="4" a="1"/>
  <c r="D658" i="4" s="1"/>
  <c r="D657" i="4" a="1"/>
  <c r="D657" i="4"/>
  <c r="D656" i="4" a="1"/>
  <c r="D656" i="4"/>
  <c r="D655" i="4" a="1"/>
  <c r="D655" i="4"/>
  <c r="D654" i="4" a="1"/>
  <c r="D654" i="4" s="1"/>
  <c r="D653" i="4" a="1"/>
  <c r="D653" i="4" s="1"/>
  <c r="D652" i="4" a="1"/>
  <c r="D652" i="4" s="1"/>
  <c r="D651" i="4" a="1"/>
  <c r="D651" i="4"/>
  <c r="D650" i="4" a="1"/>
  <c r="D650" i="4"/>
  <c r="D649" i="4" a="1"/>
  <c r="D649" i="4"/>
  <c r="D648" i="4" a="1"/>
  <c r="D648" i="4" s="1"/>
  <c r="D647" i="4" a="1"/>
  <c r="D647" i="4" s="1"/>
  <c r="D646" i="4" a="1"/>
  <c r="D646" i="4" s="1"/>
  <c r="D645" i="4" a="1"/>
  <c r="D645" i="4" s="1"/>
  <c r="D644" i="4" a="1"/>
  <c r="D644" i="4" s="1"/>
  <c r="D643" i="4" a="1"/>
  <c r="D643" i="4"/>
  <c r="D642" i="4" a="1"/>
  <c r="D642" i="4" s="1"/>
  <c r="D641" i="4" a="1"/>
  <c r="D641" i="4"/>
  <c r="D640" i="4" a="1"/>
  <c r="D640" i="4" s="1"/>
  <c r="D639" i="4" a="1"/>
  <c r="D639" i="4" s="1"/>
  <c r="D638" i="4" a="1"/>
  <c r="D638" i="4" s="1"/>
  <c r="D637" i="4" a="1"/>
  <c r="D637" i="4"/>
  <c r="D636" i="4" a="1"/>
  <c r="D636" i="4"/>
  <c r="D635" i="4" a="1"/>
  <c r="D635" i="4"/>
  <c r="D634" i="4" a="1"/>
  <c r="D634" i="4" s="1"/>
  <c r="D633" i="4" a="1"/>
  <c r="D633" i="4"/>
  <c r="D632" i="4" a="1"/>
  <c r="D632" i="4" s="1"/>
  <c r="D631" i="4" a="1"/>
  <c r="D631" i="4" s="1"/>
  <c r="D630" i="4" a="1"/>
  <c r="D630" i="4"/>
  <c r="D629" i="4" a="1"/>
  <c r="D629" i="4" s="1"/>
  <c r="D628" i="4" a="1"/>
  <c r="D628" i="4" s="1"/>
  <c r="D627" i="4" a="1"/>
  <c r="D627" i="4" s="1"/>
  <c r="D626" i="4" a="1"/>
  <c r="D626" i="4"/>
  <c r="D625" i="4" a="1"/>
  <c r="D625" i="4" s="1"/>
  <c r="D624" i="4" a="1"/>
  <c r="D624" i="4"/>
  <c r="D623" i="4" a="1"/>
  <c r="D623" i="4" s="1"/>
  <c r="D622" i="4" a="1"/>
  <c r="D622" i="4"/>
  <c r="D621" i="4" a="1"/>
  <c r="D621" i="4" s="1"/>
  <c r="D620" i="4" a="1"/>
  <c r="D620" i="4"/>
  <c r="D619" i="4" a="1"/>
  <c r="D619" i="4" s="1"/>
  <c r="D618" i="4" a="1"/>
  <c r="D618" i="4"/>
  <c r="D617" i="4" a="1"/>
  <c r="D617" i="4" s="1"/>
  <c r="D616" i="4" a="1"/>
  <c r="D616" i="4"/>
  <c r="D615" i="4" a="1"/>
  <c r="D615" i="4" s="1"/>
  <c r="D614" i="4" a="1"/>
  <c r="D614" i="4"/>
  <c r="D613" i="4" a="1"/>
  <c r="D613" i="4"/>
  <c r="D612" i="4" a="1"/>
  <c r="D612" i="4" s="1"/>
  <c r="D611" i="4" a="1"/>
  <c r="D611" i="4" s="1"/>
  <c r="D610" i="4" a="1"/>
  <c r="D610" i="4" s="1"/>
  <c r="D609" i="4" a="1"/>
  <c r="D609" i="4"/>
  <c r="D608" i="4" a="1"/>
  <c r="D608" i="4"/>
  <c r="D607" i="4" a="1"/>
  <c r="D607" i="4"/>
  <c r="D606" i="4" a="1"/>
  <c r="D606" i="4" s="1"/>
  <c r="D605" i="4" a="1"/>
  <c r="D605" i="4"/>
  <c r="D604" i="4" a="1"/>
  <c r="D604" i="4" s="1"/>
  <c r="D603" i="4" a="1"/>
  <c r="D603" i="4"/>
  <c r="D602" i="4" a="1"/>
  <c r="D602" i="4"/>
  <c r="D601" i="4" a="1"/>
  <c r="D601" i="4"/>
  <c r="D600" i="4" a="1"/>
  <c r="D600" i="4"/>
  <c r="D599" i="4" a="1"/>
  <c r="D599" i="4" s="1"/>
  <c r="D598" i="4" a="1"/>
  <c r="D598" i="4"/>
  <c r="D597" i="4" a="1"/>
  <c r="D597" i="4" s="1"/>
  <c r="D596" i="4" a="1"/>
  <c r="D596" i="4" s="1"/>
  <c r="D595" i="4" a="1"/>
  <c r="D595" i="4"/>
  <c r="D594" i="4" a="1"/>
  <c r="D594" i="4"/>
  <c r="D593" i="4" a="1"/>
  <c r="D593" i="4"/>
  <c r="D592" i="4" a="1"/>
  <c r="D592" i="4" s="1"/>
  <c r="D591" i="4" a="1"/>
  <c r="D591" i="4" s="1"/>
  <c r="D590" i="4" a="1"/>
  <c r="D590" i="4" s="1"/>
  <c r="D589" i="4" a="1"/>
  <c r="D589" i="4"/>
  <c r="D588" i="4" a="1"/>
  <c r="D588" i="4" s="1"/>
  <c r="D587" i="4" a="1"/>
  <c r="D587" i="4" s="1"/>
  <c r="D586" i="4" a="1"/>
  <c r="D586" i="4" s="1"/>
  <c r="D585" i="4" a="1"/>
  <c r="D585" i="4"/>
  <c r="D584" i="4" a="1"/>
  <c r="D584" i="4" s="1"/>
  <c r="D583" i="4" a="1"/>
  <c r="D583" i="4"/>
  <c r="D582" i="4" a="1"/>
  <c r="D582" i="4" s="1"/>
  <c r="D581" i="4" a="1"/>
  <c r="D581" i="4"/>
  <c r="D580" i="4" a="1"/>
  <c r="D580" i="4"/>
  <c r="D579" i="4" a="1"/>
  <c r="D579" i="4" s="1"/>
  <c r="D578" i="4" a="1"/>
  <c r="D578" i="4" s="1"/>
  <c r="D577" i="4" a="1"/>
  <c r="D577" i="4" s="1"/>
  <c r="D576" i="4" a="1"/>
  <c r="D576" i="4"/>
  <c r="D575" i="4" a="1"/>
  <c r="D575" i="4"/>
  <c r="D574" i="4" a="1"/>
  <c r="D574" i="4" s="1"/>
  <c r="D573" i="4" a="1"/>
  <c r="D573" i="4" s="1"/>
  <c r="D572" i="4" a="1"/>
  <c r="D572" i="4" s="1"/>
  <c r="D571" i="4" a="1"/>
  <c r="D571" i="4"/>
  <c r="D570" i="4" a="1"/>
  <c r="D570" i="4"/>
  <c r="D569" i="4" a="1"/>
  <c r="D569" i="4"/>
  <c r="D568" i="4" a="1"/>
  <c r="D568" i="4"/>
  <c r="D567" i="4" a="1"/>
  <c r="D567" i="4"/>
  <c r="D566" i="4" a="1"/>
  <c r="D566" i="4"/>
  <c r="D565" i="4" a="1"/>
  <c r="D565" i="4" s="1"/>
  <c r="D564" i="4" a="1"/>
  <c r="D564" i="4" s="1"/>
  <c r="D563" i="4" a="1"/>
  <c r="D563" i="4" s="1"/>
  <c r="D562" i="4" a="1"/>
  <c r="D562" i="4"/>
  <c r="D561" i="4" a="1"/>
  <c r="D561" i="4"/>
  <c r="D560" i="4" a="1"/>
  <c r="D560" i="4" s="1"/>
  <c r="D559" i="4" a="1"/>
  <c r="D559" i="4" s="1"/>
  <c r="D558" i="4" a="1"/>
  <c r="D558" i="4"/>
  <c r="D557" i="4" a="1"/>
  <c r="D557" i="4"/>
  <c r="D556" i="4" a="1"/>
  <c r="D556" i="4" s="1"/>
  <c r="D555" i="4" a="1"/>
  <c r="D555" i="4"/>
  <c r="D554" i="4" a="1"/>
  <c r="D554" i="4" s="1"/>
  <c r="D553" i="4" a="1"/>
  <c r="D553" i="4"/>
  <c r="D552" i="4" a="1"/>
  <c r="D552" i="4" s="1"/>
  <c r="D551" i="4" a="1"/>
  <c r="D551" i="4" s="1"/>
  <c r="D550" i="4" a="1"/>
  <c r="D550" i="4" s="1"/>
  <c r="D549" i="4" a="1"/>
  <c r="D549" i="4" s="1"/>
  <c r="D548" i="4" a="1"/>
  <c r="D548" i="4" s="1"/>
  <c r="D547" i="4" a="1"/>
  <c r="D547" i="4"/>
  <c r="D546" i="4" a="1"/>
  <c r="D546" i="4"/>
  <c r="D545" i="4" a="1"/>
  <c r="D545" i="4" s="1"/>
  <c r="D544" i="4" a="1"/>
  <c r="D544" i="4"/>
  <c r="D543" i="4" a="1"/>
  <c r="D543" i="4" s="1"/>
  <c r="D542" i="4" a="1"/>
  <c r="D542" i="4" s="1"/>
  <c r="D541" i="4" a="1"/>
  <c r="D541" i="4" s="1"/>
  <c r="D540" i="4" a="1"/>
  <c r="D540" i="4"/>
  <c r="D539" i="4" a="1"/>
  <c r="D539" i="4" s="1"/>
  <c r="D538" i="4" a="1"/>
  <c r="D538" i="4" s="1"/>
  <c r="D537" i="4" a="1"/>
  <c r="D537" i="4" s="1"/>
  <c r="D536" i="4" a="1"/>
  <c r="D536" i="4" s="1"/>
  <c r="D535" i="4" a="1"/>
  <c r="D535" i="4"/>
  <c r="D534" i="4" a="1"/>
  <c r="D534" i="4" s="1"/>
  <c r="D533" i="4" a="1"/>
  <c r="D533" i="4"/>
  <c r="D532" i="4" a="1"/>
  <c r="D532" i="4" s="1"/>
  <c r="D531" i="4" a="1"/>
  <c r="D531" i="4"/>
  <c r="D530" i="4" a="1"/>
  <c r="D530" i="4"/>
  <c r="D529" i="4" a="1"/>
  <c r="D529" i="4" s="1"/>
  <c r="D528" i="4" a="1"/>
  <c r="D528" i="4" s="1"/>
  <c r="D527" i="4" a="1"/>
  <c r="D527" i="4" s="1"/>
  <c r="D526" i="4" a="1"/>
  <c r="D526" i="4"/>
  <c r="D525" i="4" a="1"/>
  <c r="D525" i="4"/>
  <c r="D524" i="4" a="1"/>
  <c r="D524" i="4" s="1"/>
  <c r="D523" i="4" a="1"/>
  <c r="D523" i="4"/>
  <c r="D522" i="4" a="1"/>
  <c r="D522" i="4" s="1"/>
  <c r="D521" i="4" a="1"/>
  <c r="D521" i="4"/>
  <c r="D520" i="4" a="1"/>
  <c r="D520" i="4"/>
  <c r="D519" i="4" a="1"/>
  <c r="D519" i="4"/>
  <c r="D518" i="4" a="1"/>
  <c r="D518" i="4" s="1"/>
  <c r="D517" i="4" a="1"/>
  <c r="D517" i="4"/>
  <c r="D516" i="4" a="1"/>
  <c r="D516" i="4"/>
  <c r="D515" i="4" a="1"/>
  <c r="D515" i="4"/>
  <c r="D514" i="4" a="1"/>
  <c r="D514" i="4" s="1"/>
  <c r="D513" i="4" a="1"/>
  <c r="D513" i="4" s="1"/>
  <c r="D512" i="4" a="1"/>
  <c r="D512" i="4"/>
  <c r="D511" i="4" a="1"/>
  <c r="D511" i="4"/>
  <c r="D510" i="4" a="1"/>
  <c r="D510" i="4"/>
  <c r="D509" i="4" a="1"/>
  <c r="D509" i="4" s="1"/>
  <c r="D508" i="4" a="1"/>
  <c r="D508" i="4"/>
  <c r="D507" i="4" a="1"/>
  <c r="D507" i="4" s="1"/>
  <c r="D506" i="4" a="1"/>
  <c r="D506" i="4" s="1"/>
  <c r="D505" i="4" a="1"/>
  <c r="D505" i="4" s="1"/>
  <c r="D504" i="4" a="1"/>
  <c r="D504" i="4"/>
  <c r="D503" i="4" a="1"/>
  <c r="D503" i="4"/>
  <c r="D502" i="4" a="1"/>
  <c r="D502" i="4" s="1"/>
  <c r="D501" i="4" a="1"/>
  <c r="D501" i="4" s="1"/>
  <c r="D500" i="4" a="1"/>
  <c r="D500" i="4"/>
  <c r="D499" i="4" a="1"/>
  <c r="D499" i="4" s="1"/>
  <c r="D498" i="4" a="1"/>
  <c r="D498" i="4" s="1"/>
  <c r="D497" i="4" a="1"/>
  <c r="D497" i="4" s="1"/>
  <c r="D496" i="4" a="1"/>
  <c r="D496" i="4"/>
  <c r="D495" i="4" a="1"/>
  <c r="D495" i="4"/>
  <c r="D494" i="4" a="1"/>
  <c r="D494" i="4"/>
  <c r="D493" i="4" a="1"/>
  <c r="D493" i="4"/>
  <c r="D492" i="4" a="1"/>
  <c r="D492" i="4" s="1"/>
  <c r="D491" i="4" a="1"/>
  <c r="D491" i="4" s="1"/>
  <c r="D490" i="4" a="1"/>
  <c r="D490" i="4" s="1"/>
  <c r="D489" i="4" a="1"/>
  <c r="D489" i="4"/>
  <c r="D488" i="4" a="1"/>
  <c r="D488" i="4"/>
  <c r="D487" i="4" a="1"/>
  <c r="D487" i="4" s="1"/>
  <c r="D486" i="4" a="1"/>
  <c r="D486" i="4"/>
  <c r="D485" i="4" a="1"/>
  <c r="D485" i="4"/>
  <c r="D484" i="4" a="1"/>
  <c r="D484" i="4" s="1"/>
  <c r="D483" i="4" a="1"/>
  <c r="D483" i="4"/>
  <c r="D482" i="4" a="1"/>
  <c r="D482" i="4" s="1"/>
  <c r="D481" i="4" a="1"/>
  <c r="D481" i="4"/>
  <c r="D480" i="4" a="1"/>
  <c r="D480" i="4" s="1"/>
  <c r="D479" i="4" a="1"/>
  <c r="D479" i="4" s="1"/>
  <c r="D478" i="4" a="1"/>
  <c r="D478" i="4" s="1"/>
  <c r="D477" i="4" a="1"/>
  <c r="D477" i="4"/>
  <c r="D476" i="4" a="1"/>
  <c r="D476" i="4"/>
  <c r="D475" i="4" a="1"/>
  <c r="D475" i="4" s="1"/>
  <c r="D474" i="4" a="1"/>
  <c r="D474" i="4"/>
  <c r="D473" i="4" a="1"/>
  <c r="D473" i="4"/>
  <c r="D472" i="4" a="1"/>
  <c r="D472" i="4"/>
  <c r="D471" i="4" a="1"/>
  <c r="D471" i="4"/>
  <c r="D470" i="4" a="1"/>
  <c r="D470" i="4"/>
  <c r="D469" i="4" a="1"/>
  <c r="D469" i="4" s="1"/>
  <c r="D468" i="4" a="1"/>
  <c r="D468" i="4"/>
  <c r="D467" i="4" a="1"/>
  <c r="D467" i="4" s="1"/>
  <c r="D466" i="4" a="1"/>
  <c r="D466" i="4"/>
  <c r="D465" i="4" a="1"/>
  <c r="D465" i="4" s="1"/>
  <c r="D464" i="4" a="1"/>
  <c r="D464" i="4"/>
  <c r="D463" i="4" a="1"/>
  <c r="D463" i="4"/>
  <c r="D462" i="4" a="1"/>
  <c r="D462" i="4"/>
  <c r="D461" i="4" a="1"/>
  <c r="D461" i="4" s="1"/>
  <c r="D460" i="4" a="1"/>
  <c r="D460" i="4" s="1"/>
  <c r="D459" i="4" a="1"/>
  <c r="D459" i="4"/>
  <c r="D458" i="4" a="1"/>
  <c r="D458" i="4"/>
  <c r="D457" i="4" a="1"/>
  <c r="D457" i="4"/>
  <c r="D456" i="4" a="1"/>
  <c r="D456" i="4" s="1"/>
  <c r="D455" i="4" a="1"/>
  <c r="D455" i="4" s="1"/>
  <c r="D454" i="4" a="1"/>
  <c r="D454" i="4" s="1"/>
  <c r="D453" i="4" a="1"/>
  <c r="D453" i="4" s="1"/>
  <c r="D452" i="4" a="1"/>
  <c r="D452" i="4" s="1"/>
  <c r="D451" i="4" a="1"/>
  <c r="D451" i="4" s="1"/>
  <c r="D450" i="4" a="1"/>
  <c r="D450" i="4" s="1"/>
  <c r="D449" i="4" a="1"/>
  <c r="D449" i="4"/>
  <c r="D448" i="4" a="1"/>
  <c r="D448" i="4"/>
  <c r="D447" i="4" a="1"/>
  <c r="D447" i="4"/>
  <c r="D446" i="4" a="1"/>
  <c r="D446" i="4" s="1"/>
  <c r="D445" i="4" a="1"/>
  <c r="D445" i="4"/>
  <c r="D444" i="4" a="1"/>
  <c r="D444" i="4" s="1"/>
  <c r="D443" i="4" a="1"/>
  <c r="D443" i="4" s="1"/>
  <c r="D442" i="4" a="1"/>
  <c r="D442" i="4" s="1"/>
  <c r="D441" i="4" a="1"/>
  <c r="D441" i="4" s="1"/>
  <c r="D440" i="4" a="1"/>
  <c r="D440" i="4" s="1"/>
  <c r="D439" i="4" a="1"/>
  <c r="D439" i="4"/>
  <c r="D438" i="4" a="1"/>
  <c r="D438" i="4"/>
  <c r="D437" i="4" a="1"/>
  <c r="D437" i="4" s="1"/>
  <c r="D436" i="4" a="1"/>
  <c r="D436" i="4"/>
  <c r="D435" i="4" a="1"/>
  <c r="D435" i="4" s="1"/>
  <c r="D434" i="4" a="1"/>
  <c r="D434" i="4" s="1"/>
  <c r="D433" i="4" a="1"/>
  <c r="D433" i="4" s="1"/>
  <c r="D432" i="4" a="1"/>
  <c r="D432" i="4"/>
  <c r="D431" i="4" a="1"/>
  <c r="D431" i="4" s="1"/>
  <c r="D430" i="4" a="1"/>
  <c r="D430" i="4" s="1"/>
  <c r="D429" i="4" a="1"/>
  <c r="D429" i="4" s="1"/>
  <c r="D428" i="4" a="1"/>
  <c r="D428" i="4" s="1"/>
  <c r="D427" i="4" a="1"/>
  <c r="D427" i="4"/>
  <c r="D426" i="4" a="1"/>
  <c r="D426" i="4" s="1"/>
  <c r="D425" i="4" a="1"/>
  <c r="D425" i="4"/>
  <c r="D424" i="4" a="1"/>
  <c r="D424" i="4"/>
  <c r="D423" i="4" a="1"/>
  <c r="D423" i="4"/>
  <c r="D422" i="4" a="1"/>
  <c r="D422" i="4"/>
  <c r="D421" i="4" a="1"/>
  <c r="D421" i="4" s="1"/>
  <c r="D420" i="4" a="1"/>
  <c r="D420" i="4" s="1"/>
  <c r="D419" i="4" a="1"/>
  <c r="D419" i="4" s="1"/>
  <c r="D418" i="4" a="1"/>
  <c r="D418" i="4"/>
  <c r="D417" i="4" a="1"/>
  <c r="D417" i="4"/>
  <c r="D416" i="4" a="1"/>
  <c r="D416" i="4" s="1"/>
  <c r="D415" i="4" a="1"/>
  <c r="D415" i="4"/>
  <c r="D414" i="4" a="1"/>
  <c r="D414" i="4" s="1"/>
  <c r="D413" i="4" a="1"/>
  <c r="D413" i="4"/>
  <c r="D412" i="4" a="1"/>
  <c r="D412" i="4"/>
  <c r="D411" i="4" a="1"/>
  <c r="D411" i="4"/>
  <c r="D410" i="4" a="1"/>
  <c r="D410" i="4" s="1"/>
  <c r="D409" i="4" a="1"/>
  <c r="D409" i="4"/>
  <c r="D408" i="4" a="1"/>
  <c r="D408" i="4"/>
  <c r="D407" i="4" a="1"/>
  <c r="D407" i="4"/>
  <c r="D406" i="4" a="1"/>
  <c r="D406" i="4" s="1"/>
  <c r="D405" i="4" a="1"/>
  <c r="D405" i="4" s="1"/>
  <c r="D404" i="4" a="1"/>
  <c r="D404" i="4"/>
  <c r="D403" i="4" a="1"/>
  <c r="D403" i="4"/>
  <c r="D402" i="4" a="1"/>
  <c r="D402" i="4"/>
  <c r="D401" i="4" a="1"/>
  <c r="D401" i="4" s="1"/>
  <c r="D400" i="4" a="1"/>
  <c r="D400" i="4"/>
  <c r="D399" i="4" a="1"/>
  <c r="D399" i="4" s="1"/>
  <c r="D398" i="4" a="1"/>
  <c r="D398" i="4"/>
  <c r="D397" i="4" a="1"/>
  <c r="D397" i="4" s="1"/>
  <c r="D396" i="4" a="1"/>
  <c r="D396" i="4"/>
  <c r="D395" i="4" a="1"/>
  <c r="D395" i="4"/>
  <c r="D394" i="4" a="1"/>
  <c r="D394" i="4" s="1"/>
  <c r="D393" i="4" a="1"/>
  <c r="D393" i="4" s="1"/>
  <c r="D392" i="4" a="1"/>
  <c r="D392" i="4"/>
  <c r="D391" i="4" a="1"/>
  <c r="D391" i="4"/>
  <c r="D390" i="4" a="1"/>
  <c r="D390" i="4" s="1"/>
  <c r="D389" i="4" a="1"/>
  <c r="D389" i="4" s="1"/>
  <c r="D388" i="4" a="1"/>
  <c r="D388" i="4"/>
  <c r="D387" i="4" a="1"/>
  <c r="D387" i="4"/>
  <c r="D386" i="4" a="1"/>
  <c r="D386" i="4"/>
  <c r="D385" i="4" a="1"/>
  <c r="D385" i="4"/>
  <c r="D384" i="4" a="1"/>
  <c r="D384" i="4" s="1"/>
  <c r="D383" i="4" a="1"/>
  <c r="D383" i="4" s="1"/>
  <c r="D382" i="4" a="1"/>
  <c r="D382" i="4" s="1"/>
  <c r="D381" i="4" a="1"/>
  <c r="D381" i="4"/>
  <c r="D380" i="4" a="1"/>
  <c r="D380" i="4"/>
  <c r="D379" i="4" a="1"/>
  <c r="D379" i="4"/>
  <c r="D378" i="4" a="1"/>
  <c r="D378" i="4"/>
  <c r="D377" i="4" a="1"/>
  <c r="D377" i="4"/>
  <c r="D376" i="4" a="1"/>
  <c r="D376" i="4"/>
  <c r="D375" i="4" a="1"/>
  <c r="D375" i="4"/>
  <c r="D374" i="4" a="1"/>
  <c r="D374" i="4" s="1"/>
  <c r="D373" i="4" a="1"/>
  <c r="D373" i="4"/>
  <c r="D372" i="4" a="1"/>
  <c r="D372" i="4" s="1"/>
  <c r="D371" i="4" a="1"/>
  <c r="D371" i="4" s="1"/>
  <c r="D370" i="4" a="1"/>
  <c r="D370" i="4" s="1"/>
  <c r="D369" i="4" a="1"/>
  <c r="D369" i="4"/>
  <c r="D368" i="4" a="1"/>
  <c r="D368" i="4"/>
  <c r="D367" i="4" a="1"/>
  <c r="D367" i="4" s="1"/>
  <c r="D366" i="4" a="1"/>
  <c r="D366" i="4"/>
  <c r="D365" i="4" a="1"/>
  <c r="D365" i="4"/>
  <c r="D364" i="4" a="1"/>
  <c r="D364" i="4"/>
  <c r="D363" i="4" a="1"/>
  <c r="D363" i="4"/>
  <c r="D362" i="4" a="1"/>
  <c r="D362" i="4"/>
  <c r="D361" i="4" a="1"/>
  <c r="D361" i="4" s="1"/>
  <c r="D360" i="4" a="1"/>
  <c r="D360" i="4"/>
  <c r="D359" i="4" a="1"/>
  <c r="D359" i="4" s="1"/>
  <c r="D358" i="4" a="1"/>
  <c r="D358" i="4"/>
  <c r="D357" i="4" a="1"/>
  <c r="D357" i="4" s="1"/>
  <c r="D356" i="4" a="1"/>
  <c r="D356" i="4"/>
  <c r="D355" i="4" a="1"/>
  <c r="D355" i="4"/>
  <c r="D354" i="4" a="1"/>
  <c r="D354" i="4"/>
  <c r="D353" i="4" a="1"/>
  <c r="D353" i="4" s="1"/>
  <c r="D352" i="4" a="1"/>
  <c r="D352" i="4" s="1"/>
  <c r="D351" i="4" a="1"/>
  <c r="D351" i="4"/>
  <c r="D350" i="4" a="1"/>
  <c r="D350" i="4"/>
  <c r="D349" i="4" a="1"/>
  <c r="D349" i="4"/>
  <c r="D348" i="4" a="1"/>
  <c r="D348" i="4" s="1"/>
  <c r="D347" i="4" a="1"/>
  <c r="D347" i="4" s="1"/>
  <c r="D346" i="4" a="1"/>
  <c r="D346" i="4" s="1"/>
  <c r="D345" i="4" a="1"/>
  <c r="D345" i="4" s="1"/>
  <c r="D344" i="4" a="1"/>
  <c r="D344" i="4" s="1"/>
  <c r="D343" i="4" a="1"/>
  <c r="D343" i="4" s="1"/>
  <c r="D342" i="4" a="1"/>
  <c r="D342" i="4"/>
  <c r="D341" i="4" a="1"/>
  <c r="D341" i="4"/>
  <c r="D340" i="4" a="1"/>
  <c r="D340" i="4"/>
  <c r="D339" i="4" a="1"/>
  <c r="D339" i="4"/>
  <c r="D338" i="4" a="1"/>
  <c r="D338" i="4" s="1"/>
  <c r="D337" i="4" a="1"/>
  <c r="D337" i="4"/>
  <c r="D336" i="4" a="1"/>
  <c r="D336" i="4" s="1"/>
  <c r="D335" i="4" a="1"/>
  <c r="D335" i="4"/>
  <c r="D334" i="4" a="1"/>
  <c r="D334" i="4" s="1"/>
  <c r="D333" i="4" a="1"/>
  <c r="D333" i="4" s="1"/>
  <c r="D332" i="4" a="1"/>
  <c r="D332" i="4" s="1"/>
  <c r="D331" i="4" a="1"/>
  <c r="D331" i="4" s="1"/>
  <c r="D330" i="4" a="1"/>
  <c r="D330" i="4"/>
  <c r="D329" i="4" a="1"/>
  <c r="D329" i="4" s="1"/>
  <c r="D328" i="4" a="1"/>
  <c r="D328" i="4"/>
  <c r="D327" i="4" a="1"/>
  <c r="D327" i="4" s="1"/>
  <c r="D326" i="4" a="1"/>
  <c r="D326" i="4" s="1"/>
  <c r="D325" i="4" a="1"/>
  <c r="D325" i="4" s="1"/>
  <c r="D324" i="4" a="1"/>
  <c r="D324" i="4"/>
  <c r="D323" i="4" a="1"/>
  <c r="D323" i="4" s="1"/>
  <c r="D322" i="4" a="1"/>
  <c r="D322" i="4" s="1"/>
  <c r="D321" i="4" a="1"/>
  <c r="D321" i="4" s="1"/>
  <c r="D320" i="4" a="1"/>
  <c r="D320" i="4"/>
  <c r="D319" i="4" a="1"/>
  <c r="D319" i="4"/>
  <c r="D318" i="4" a="1"/>
  <c r="D318" i="4" s="1"/>
  <c r="D317" i="4" a="1"/>
  <c r="D317" i="4"/>
  <c r="D316" i="4" a="1"/>
  <c r="D316" i="4"/>
  <c r="D315" i="4" a="1"/>
  <c r="D315" i="4"/>
  <c r="D314" i="4" a="1"/>
  <c r="D314" i="4"/>
  <c r="D313" i="4" a="1"/>
  <c r="D313" i="4" s="1"/>
  <c r="D312" i="4" a="1"/>
  <c r="D312" i="4" s="1"/>
  <c r="D311" i="4" a="1"/>
  <c r="D311" i="4" s="1"/>
  <c r="D310" i="4" a="1"/>
  <c r="D310" i="4"/>
  <c r="D309" i="4" a="1"/>
  <c r="D309" i="4" s="1"/>
  <c r="D308" i="4" a="1"/>
  <c r="D308" i="4" s="1"/>
  <c r="D307" i="4" a="1"/>
  <c r="D307" i="4"/>
  <c r="D306" i="4" a="1"/>
  <c r="D306" i="4" s="1"/>
  <c r="D305" i="4" a="1"/>
  <c r="D305" i="4"/>
  <c r="D304" i="4" a="1"/>
  <c r="D304" i="4"/>
  <c r="D303" i="4" a="1"/>
  <c r="D303" i="4"/>
  <c r="D302" i="4" a="1"/>
  <c r="D302" i="4" s="1"/>
  <c r="D301" i="4" a="1"/>
  <c r="D301" i="4"/>
  <c r="D300" i="4" a="1"/>
  <c r="D300" i="4"/>
  <c r="D299" i="4" a="1"/>
  <c r="D299" i="4"/>
  <c r="D298" i="4" a="1"/>
  <c r="D298" i="4" s="1"/>
  <c r="D297" i="4" a="1"/>
  <c r="D297" i="4" s="1"/>
  <c r="D296" i="4" a="1"/>
  <c r="D296" i="4"/>
  <c r="D295" i="4" a="1"/>
  <c r="D295" i="4"/>
  <c r="D294" i="4" a="1"/>
  <c r="D294" i="4" s="1"/>
  <c r="D293" i="4" a="1"/>
  <c r="D293" i="4" s="1"/>
  <c r="D292" i="4" a="1"/>
  <c r="D292" i="4"/>
  <c r="D291" i="4" a="1"/>
  <c r="D291" i="4" s="1"/>
  <c r="D290" i="4" a="1"/>
  <c r="D290" i="4"/>
  <c r="D289" i="4" a="1"/>
  <c r="D289" i="4" s="1"/>
  <c r="D288" i="4" a="1"/>
  <c r="D288" i="4"/>
  <c r="D287" i="4" a="1"/>
  <c r="D287" i="4"/>
  <c r="D286" i="4" a="1"/>
  <c r="D286" i="4" s="1"/>
  <c r="D285" i="4" a="1"/>
  <c r="D285" i="4" s="1"/>
  <c r="D284" i="4" a="1"/>
  <c r="D284" i="4"/>
  <c r="D283" i="4" a="1"/>
  <c r="D283" i="4"/>
  <c r="D282" i="4" a="1"/>
  <c r="D282" i="4" s="1"/>
  <c r="D281" i="4" a="1"/>
  <c r="D281" i="4" s="1"/>
  <c r="D280" i="4" a="1"/>
  <c r="D280" i="4"/>
  <c r="D279" i="4" a="1"/>
  <c r="D279" i="4"/>
  <c r="D278" i="4" a="1"/>
  <c r="D278" i="4"/>
  <c r="D277" i="4" a="1"/>
  <c r="D277" i="4"/>
  <c r="D276" i="4" a="1"/>
  <c r="D276" i="4" s="1"/>
  <c r="D275" i="4" a="1"/>
  <c r="D275" i="4" s="1"/>
  <c r="D274" i="4" a="1"/>
  <c r="D274" i="4" s="1"/>
  <c r="D273" i="4" a="1"/>
  <c r="D273" i="4"/>
  <c r="D272" i="4" a="1"/>
  <c r="D272" i="4"/>
  <c r="D271" i="4" a="1"/>
  <c r="D271" i="4"/>
  <c r="D270" i="4" a="1"/>
  <c r="D270" i="4"/>
  <c r="D269" i="4" a="1"/>
  <c r="D269" i="4"/>
  <c r="D268" i="4" a="1"/>
  <c r="D268" i="4"/>
  <c r="D267" i="4" a="1"/>
  <c r="D267" i="4"/>
  <c r="D266" i="4" a="1"/>
  <c r="D266" i="4" s="1"/>
  <c r="D265" i="4" a="1"/>
  <c r="D265" i="4"/>
  <c r="D264" i="4" a="1"/>
  <c r="D264" i="4" s="1"/>
  <c r="D263" i="4" a="1"/>
  <c r="D263" i="4" s="1"/>
  <c r="D262" i="4" a="1"/>
  <c r="D262" i="4"/>
  <c r="D261" i="4" a="1"/>
  <c r="D261" i="4" s="1"/>
  <c r="D260" i="4" a="1"/>
  <c r="D260" i="4" s="1"/>
  <c r="D259" i="4" a="1"/>
  <c r="D259" i="4"/>
  <c r="D258" i="4" a="1"/>
  <c r="D258" i="4" s="1"/>
  <c r="D257" i="4" a="1"/>
  <c r="D257" i="4" s="1"/>
  <c r="D256" i="4" a="1"/>
  <c r="D256" i="4"/>
  <c r="D255" i="4" a="1"/>
  <c r="D255" i="4"/>
  <c r="D254" i="4" a="1"/>
  <c r="D254" i="4" s="1"/>
  <c r="D253" i="4" a="1"/>
  <c r="D253" i="4" s="1"/>
  <c r="D252" i="4" a="1"/>
  <c r="D252" i="4" s="1"/>
  <c r="D251" i="4" a="1"/>
  <c r="D251" i="4" s="1"/>
  <c r="D250" i="4" a="1"/>
  <c r="D250" i="4" s="1"/>
  <c r="D249" i="4" a="1"/>
  <c r="D249" i="4" s="1"/>
  <c r="D248" i="4" a="1"/>
  <c r="D248" i="4"/>
  <c r="D247" i="4" a="1"/>
  <c r="D247" i="4"/>
  <c r="D246" i="4" a="1"/>
  <c r="D246" i="4" s="1"/>
  <c r="D245" i="4" a="1"/>
  <c r="D245" i="4"/>
  <c r="D244" i="4" a="1"/>
  <c r="D244" i="4" s="1"/>
  <c r="D243" i="4" a="1"/>
  <c r="D243" i="4"/>
  <c r="D242" i="4" a="1"/>
  <c r="D242" i="4" s="1"/>
  <c r="D241" i="4" a="1"/>
  <c r="D241" i="4"/>
  <c r="D240" i="4" a="1"/>
  <c r="D240" i="4" s="1"/>
  <c r="D239" i="4" a="1"/>
  <c r="D239" i="4"/>
  <c r="D238" i="4" a="1"/>
  <c r="D238" i="4" s="1"/>
  <c r="D237" i="4" a="1"/>
  <c r="D237" i="4"/>
  <c r="D236" i="4" a="1"/>
  <c r="D236" i="4" s="1"/>
  <c r="D235" i="4" a="1"/>
  <c r="D235" i="4" s="1"/>
  <c r="D234" i="4" a="1"/>
  <c r="D234" i="4"/>
  <c r="D233" i="4" a="1"/>
  <c r="D233" i="4"/>
  <c r="D232" i="4" a="1"/>
  <c r="D232" i="4" s="1"/>
  <c r="D231" i="4" a="1"/>
  <c r="D231" i="4"/>
  <c r="D230" i="4" a="1"/>
  <c r="D230" i="4" s="1"/>
  <c r="D229" i="4" a="1"/>
  <c r="D229" i="4" s="1"/>
  <c r="D228" i="4" a="1"/>
  <c r="D228" i="4"/>
  <c r="D227" i="4" a="1"/>
  <c r="D227" i="4"/>
  <c r="D226" i="4" a="1"/>
  <c r="D226" i="4"/>
  <c r="D225" i="4" a="1"/>
  <c r="D225" i="4" s="1"/>
  <c r="D224" i="4" a="1"/>
  <c r="D224" i="4" s="1"/>
  <c r="D223" i="4" a="1"/>
  <c r="D223" i="4" s="1"/>
  <c r="D222" i="4" a="1"/>
  <c r="D222" i="4"/>
  <c r="D221" i="4" a="1"/>
  <c r="D221" i="4" s="1"/>
  <c r="D220" i="4" a="1"/>
  <c r="D220" i="4"/>
  <c r="D219" i="4" a="1"/>
  <c r="D219" i="4" s="1"/>
  <c r="D218" i="4" a="1"/>
  <c r="D218" i="4" s="1"/>
  <c r="D217" i="4" a="1"/>
  <c r="D217" i="4" s="1"/>
  <c r="D216" i="4" a="1"/>
  <c r="D216" i="4"/>
  <c r="D215" i="4" a="1"/>
  <c r="D215" i="4"/>
  <c r="D214" i="4" a="1"/>
  <c r="D214" i="4"/>
  <c r="D213" i="4" a="1"/>
  <c r="D213" i="4"/>
  <c r="D212" i="4" a="1"/>
  <c r="D212" i="4" s="1"/>
  <c r="D211" i="4" a="1"/>
  <c r="D211" i="4"/>
  <c r="D210" i="4" a="1"/>
  <c r="D210" i="4" s="1"/>
  <c r="D209" i="4" a="1"/>
  <c r="D209" i="4" s="1"/>
  <c r="D208" i="4" a="1"/>
  <c r="D208" i="4" s="1"/>
  <c r="D207" i="4" a="1"/>
  <c r="D207" i="4"/>
  <c r="D206" i="4" a="1"/>
  <c r="D206" i="4"/>
  <c r="D205" i="4" a="1"/>
  <c r="D205" i="4"/>
  <c r="D204" i="4" a="1"/>
  <c r="D204" i="4" s="1"/>
  <c r="D203" i="4" a="1"/>
  <c r="D203" i="4"/>
  <c r="D202" i="4" a="1"/>
  <c r="D202" i="4"/>
  <c r="D201" i="4" a="1"/>
  <c r="D201" i="4" s="1"/>
  <c r="D200" i="4" a="1"/>
  <c r="D200" i="4" s="1"/>
  <c r="D199" i="4" a="1"/>
  <c r="D199" i="4"/>
  <c r="D198" i="4" a="1"/>
  <c r="D198" i="4"/>
  <c r="D197" i="4" a="1"/>
  <c r="D197" i="4"/>
  <c r="D196" i="4" a="1"/>
  <c r="D196" i="4" s="1"/>
  <c r="D195" i="4" a="1"/>
  <c r="D195" i="4" s="1"/>
  <c r="D194" i="4" a="1"/>
  <c r="D194" i="4" s="1"/>
  <c r="D193" i="4" a="1"/>
  <c r="D193" i="4"/>
  <c r="D192" i="4" a="1"/>
  <c r="D192" i="4" s="1"/>
  <c r="D191" i="4" a="1"/>
  <c r="D191" i="4"/>
  <c r="D190" i="4" a="1"/>
  <c r="D190" i="4"/>
  <c r="D189" i="4" a="1"/>
  <c r="D189" i="4" s="1"/>
  <c r="D188" i="4" a="1"/>
  <c r="D188" i="4" s="1"/>
  <c r="D187" i="4" a="1"/>
  <c r="D187" i="4" s="1"/>
  <c r="D186" i="4" a="1"/>
  <c r="D186" i="4"/>
  <c r="D185" i="4" a="1"/>
  <c r="D185" i="4"/>
  <c r="D184" i="4" a="1"/>
  <c r="D184" i="4"/>
  <c r="D183" i="4" a="1"/>
  <c r="D183" i="4" s="1"/>
  <c r="D182" i="4" a="1"/>
  <c r="D182" i="4" s="1"/>
  <c r="D181" i="4" a="1"/>
  <c r="D181" i="4" s="1"/>
  <c r="D180" i="4" a="1"/>
  <c r="D180" i="4"/>
  <c r="D179" i="4" a="1"/>
  <c r="D179" i="4" s="1"/>
  <c r="D178" i="4" a="1"/>
  <c r="D178" i="4" s="1"/>
  <c r="D177" i="4" a="1"/>
  <c r="D177" i="4"/>
  <c r="D176" i="4" a="1"/>
  <c r="D176" i="4"/>
  <c r="D175" i="4" a="1"/>
  <c r="D175" i="4" s="1"/>
  <c r="D174" i="4" a="1"/>
  <c r="D174" i="4" s="1"/>
  <c r="D173" i="4" a="1"/>
  <c r="D173" i="4" s="1"/>
  <c r="D172" i="4" a="1"/>
  <c r="D172" i="4" s="1"/>
  <c r="D171" i="4" a="1"/>
  <c r="D171" i="4"/>
  <c r="D170" i="4" a="1"/>
  <c r="D170" i="4"/>
  <c r="D169" i="4" a="1"/>
  <c r="D169" i="4"/>
  <c r="D168" i="4" a="1"/>
  <c r="D168" i="4" s="1"/>
  <c r="D167" i="4" a="1"/>
  <c r="D167" i="4"/>
  <c r="D166" i="4" a="1"/>
  <c r="D166" i="4"/>
  <c r="D165" i="4" a="1"/>
  <c r="D165" i="4" s="1"/>
  <c r="D164" i="4" a="1"/>
  <c r="D164" i="4" s="1"/>
  <c r="D163" i="4" a="1"/>
  <c r="D163" i="4"/>
  <c r="D162" i="4" a="1"/>
  <c r="D162" i="4"/>
  <c r="D161" i="4" a="1"/>
  <c r="D161" i="4"/>
  <c r="D160" i="4" a="1"/>
  <c r="D160" i="4" s="1"/>
  <c r="D159" i="4" a="1"/>
  <c r="D159" i="4"/>
  <c r="D158" i="4" a="1"/>
  <c r="D158" i="4" s="1"/>
  <c r="D157" i="4" a="1"/>
  <c r="D157" i="4"/>
  <c r="D156" i="4" a="1"/>
  <c r="D156" i="4" s="1"/>
  <c r="D155" i="4" a="1"/>
  <c r="D155" i="4" s="1"/>
  <c r="D154" i="4" a="1"/>
  <c r="D154" i="4"/>
  <c r="D153" i="4" a="1"/>
  <c r="D153" i="4" s="1"/>
  <c r="D152" i="4" a="1"/>
  <c r="D152" i="4" s="1"/>
  <c r="D151" i="4" a="1"/>
  <c r="D151" i="4" s="1"/>
  <c r="D150" i="4" a="1"/>
  <c r="D150" i="4"/>
  <c r="D149" i="4" a="1"/>
  <c r="D149" i="4"/>
  <c r="D148" i="4" a="1"/>
  <c r="D148" i="4"/>
  <c r="D147" i="4" a="1"/>
  <c r="D147" i="4" s="1"/>
  <c r="D146" i="4" a="1"/>
  <c r="D146" i="4"/>
  <c r="D145" i="4" a="1"/>
  <c r="D145" i="4" s="1"/>
  <c r="D144" i="4" a="1"/>
  <c r="D144" i="4"/>
  <c r="D143" i="4" a="1"/>
  <c r="D143" i="4" s="1"/>
  <c r="D142" i="4" a="1"/>
  <c r="D142" i="4"/>
  <c r="D141" i="4" a="1"/>
  <c r="D141" i="4"/>
  <c r="D140" i="4" a="1"/>
  <c r="D140" i="4"/>
  <c r="D139" i="4" a="1"/>
  <c r="D139" i="4" s="1"/>
  <c r="D138" i="4" a="1"/>
  <c r="D138" i="4" s="1"/>
  <c r="D137" i="4" a="1"/>
  <c r="D137" i="4" s="1"/>
  <c r="D136" i="4" a="1"/>
  <c r="D136" i="4" s="1"/>
  <c r="D135" i="4" a="1"/>
  <c r="D135" i="4"/>
  <c r="D134" i="4" a="1"/>
  <c r="D134" i="4"/>
  <c r="D133" i="4" a="1"/>
  <c r="D133" i="4"/>
  <c r="D132" i="4" a="1"/>
  <c r="D132" i="4" s="1"/>
  <c r="D131" i="4" a="1"/>
  <c r="D131" i="4"/>
  <c r="D130" i="4" a="1"/>
  <c r="D130" i="4" s="1"/>
  <c r="D129" i="4" a="1"/>
  <c r="D129" i="4" s="1"/>
  <c r="D128" i="4" a="1"/>
  <c r="D128" i="4" s="1"/>
  <c r="D127" i="4" a="1"/>
  <c r="D127" i="4"/>
  <c r="D126" i="4" a="1"/>
  <c r="D126" i="4" s="1"/>
  <c r="D125" i="4" a="1"/>
  <c r="D125" i="4"/>
  <c r="D124" i="4" a="1"/>
  <c r="D124" i="4" s="1"/>
  <c r="D123" i="4" a="1"/>
  <c r="D123" i="4"/>
  <c r="D122" i="4" a="1"/>
  <c r="D122" i="4" s="1"/>
  <c r="D121" i="4" a="1"/>
  <c r="D121" i="4"/>
  <c r="D120" i="4" a="1"/>
  <c r="D120" i="4" s="1"/>
  <c r="D119" i="4" a="1"/>
  <c r="D119" i="4"/>
  <c r="D118" i="4" a="1"/>
  <c r="D118" i="4"/>
  <c r="D117" i="4" a="1"/>
  <c r="D117" i="4"/>
  <c r="D116" i="4" a="1"/>
  <c r="D116" i="4" s="1"/>
  <c r="D115" i="4" a="1"/>
  <c r="D115" i="4" s="1"/>
  <c r="D114" i="4" a="1"/>
  <c r="D114" i="4"/>
  <c r="D113" i="4" a="1"/>
  <c r="D113" i="4"/>
  <c r="D112" i="4" a="1"/>
  <c r="D112" i="4"/>
  <c r="D111" i="4" a="1"/>
  <c r="D111" i="4" s="1"/>
  <c r="D110" i="4" a="1"/>
  <c r="D110" i="4"/>
  <c r="D109" i="4" a="1"/>
  <c r="D109" i="4" s="1"/>
  <c r="D108" i="4" a="1"/>
  <c r="D108" i="4" s="1"/>
  <c r="D107" i="4" a="1"/>
  <c r="D107" i="4" s="1"/>
  <c r="D106" i="4" a="1"/>
  <c r="D106" i="4"/>
  <c r="D105" i="4" a="1"/>
  <c r="D105" i="4"/>
  <c r="D104" i="4" a="1"/>
  <c r="D104" i="4"/>
  <c r="D103" i="4" a="1"/>
  <c r="D103" i="4"/>
  <c r="D102" i="4" a="1"/>
  <c r="D102" i="4" s="1"/>
  <c r="D101" i="4" a="1"/>
  <c r="D101" i="4" s="1"/>
  <c r="D100" i="4" a="1"/>
  <c r="D100" i="4" s="1"/>
  <c r="D99" i="4" a="1"/>
  <c r="D99" i="4"/>
  <c r="D98" i="4" a="1"/>
  <c r="D98" i="4"/>
  <c r="D97" i="4" a="1"/>
  <c r="D97" i="4"/>
  <c r="D96" i="4" a="1"/>
  <c r="D96" i="4" s="1"/>
  <c r="D95" i="4" a="1"/>
  <c r="D95" i="4"/>
  <c r="D94" i="4" a="1"/>
  <c r="D94" i="4"/>
  <c r="D93" i="4" a="1"/>
  <c r="D93" i="4" s="1"/>
  <c r="D92" i="4" a="1"/>
  <c r="D92" i="4" s="1"/>
  <c r="D91" i="4" a="1"/>
  <c r="D91" i="4"/>
  <c r="D90" i="4" a="1"/>
  <c r="D90" i="4" s="1"/>
  <c r="D89" i="4" a="1"/>
  <c r="D89" i="4"/>
  <c r="D88" i="4" a="1"/>
  <c r="D88" i="4" s="1"/>
  <c r="D87" i="4" a="1"/>
  <c r="D87" i="4"/>
  <c r="D86" i="4" a="1"/>
  <c r="D86" i="4" s="1"/>
  <c r="D85" i="4" a="1"/>
  <c r="D85" i="4"/>
  <c r="D84" i="4" a="1"/>
  <c r="D84" i="4" s="1"/>
  <c r="D83" i="4" a="1"/>
  <c r="D83" i="4"/>
  <c r="D82" i="4" a="1"/>
  <c r="D82" i="4"/>
  <c r="D81" i="4" a="1"/>
  <c r="D81" i="4"/>
  <c r="D80" i="4" a="1"/>
  <c r="D80" i="4" s="1"/>
  <c r="D79" i="4" a="1"/>
  <c r="D79" i="4" s="1"/>
  <c r="D78" i="4" a="1"/>
  <c r="D78" i="4"/>
  <c r="D77" i="4" a="1"/>
  <c r="D77" i="4"/>
  <c r="D76" i="4" a="1"/>
  <c r="D76" i="4"/>
  <c r="D75" i="4" a="1"/>
  <c r="D75" i="4"/>
  <c r="D74" i="4" a="1"/>
  <c r="D74" i="4" s="1"/>
  <c r="D73" i="4" a="1"/>
  <c r="D73" i="4" s="1"/>
  <c r="D72" i="4" a="1"/>
  <c r="D72" i="4"/>
  <c r="D71" i="4" a="1"/>
  <c r="D71" i="4" s="1"/>
  <c r="D70" i="4" a="1"/>
  <c r="D70" i="4" s="1"/>
  <c r="D69" i="4" a="1"/>
  <c r="D69" i="4"/>
  <c r="D68" i="4" a="1"/>
  <c r="D68" i="4" s="1"/>
  <c r="D67" i="4" a="1"/>
  <c r="D67" i="4"/>
  <c r="D66" i="4" a="1"/>
  <c r="D66" i="4" s="1"/>
  <c r="D65" i="4" a="1"/>
  <c r="D65" i="4"/>
  <c r="D64" i="4" a="1"/>
  <c r="D64" i="4"/>
  <c r="D63" i="4" a="1"/>
  <c r="D63" i="4"/>
  <c r="D62" i="4" a="1"/>
  <c r="D62" i="4"/>
  <c r="D61" i="4" a="1"/>
  <c r="D61" i="4"/>
  <c r="D60" i="4" a="1"/>
  <c r="D60" i="4" s="1"/>
  <c r="D59" i="4" a="1"/>
  <c r="D59" i="4"/>
  <c r="D58" i="4" a="1"/>
  <c r="D58" i="4"/>
  <c r="D57" i="4" a="1"/>
  <c r="D57" i="4"/>
  <c r="D56" i="4" a="1"/>
  <c r="D56" i="4" s="1"/>
  <c r="D55" i="4" a="1"/>
  <c r="D55" i="4"/>
  <c r="D54" i="4" a="1"/>
  <c r="D54" i="4" s="1"/>
  <c r="D53" i="4" a="1"/>
  <c r="D53" i="4"/>
  <c r="D52" i="4" a="1"/>
  <c r="D52" i="4"/>
  <c r="D51" i="4" a="1"/>
  <c r="D51" i="4" s="1"/>
  <c r="D50" i="4" a="1"/>
  <c r="D50" i="4" s="1"/>
  <c r="D49" i="4" a="1"/>
  <c r="D49" i="4" s="1"/>
  <c r="D48" i="4" a="1"/>
  <c r="D48" i="4" s="1"/>
  <c r="D47" i="4" a="1"/>
  <c r="D47" i="4" s="1"/>
  <c r="D46" i="4" a="1"/>
  <c r="D46" i="4"/>
  <c r="D45" i="4" a="1"/>
  <c r="D45" i="4" s="1"/>
  <c r="D44" i="4" a="1"/>
  <c r="D44" i="4" s="1"/>
  <c r="D43" i="4" a="1"/>
  <c r="D43" i="4" s="1"/>
  <c r="D42" i="4" a="1"/>
  <c r="D42" i="4" s="1"/>
  <c r="D41" i="4" a="1"/>
  <c r="D41" i="4" s="1"/>
  <c r="D40" i="4" a="1"/>
  <c r="D40" i="4"/>
  <c r="D39" i="4" a="1"/>
  <c r="D39" i="4" s="1"/>
  <c r="D38" i="4" a="1"/>
  <c r="D38" i="4" s="1"/>
  <c r="D37" i="4" a="1"/>
  <c r="D37" i="4" s="1"/>
  <c r="D36" i="4" a="1"/>
  <c r="D36" i="4"/>
  <c r="D35" i="4" a="1"/>
  <c r="D35" i="4" s="1"/>
  <c r="D34" i="4" a="1"/>
  <c r="D34" i="4"/>
  <c r="D33" i="4" a="1"/>
  <c r="D33" i="4"/>
  <c r="D32" i="4" a="1"/>
  <c r="D32" i="4" s="1"/>
  <c r="D31" i="4" a="1"/>
  <c r="D31" i="4" s="1"/>
  <c r="D30" i="4" a="1"/>
  <c r="D30" i="4" s="1"/>
  <c r="D29" i="4" a="1"/>
  <c r="D29" i="4"/>
  <c r="D28" i="4" a="1"/>
  <c r="D28" i="4"/>
  <c r="D27" i="4" a="1"/>
  <c r="D27" i="4"/>
  <c r="D26" i="4" a="1"/>
  <c r="D26" i="4" s="1"/>
  <c r="D25" i="4" a="1"/>
  <c r="D25" i="4"/>
  <c r="D24" i="4" a="1"/>
  <c r="D24" i="4"/>
  <c r="V23" i="4"/>
  <c r="D23" i="4" a="1"/>
  <c r="D23" i="4" s="1"/>
  <c r="V22" i="4"/>
  <c r="D22" i="4" a="1"/>
  <c r="D22" i="4" s="1"/>
  <c r="V21" i="4"/>
  <c r="D21" i="4" a="1"/>
  <c r="D21" i="4" s="1"/>
  <c r="X20" i="4"/>
  <c r="W20" i="4"/>
  <c r="V20" i="4"/>
  <c r="D20" i="4" a="1"/>
  <c r="D20" i="4"/>
  <c r="X19" i="4"/>
  <c r="W19" i="4"/>
  <c r="V19" i="4"/>
  <c r="D19" i="4" a="1"/>
  <c r="D19" i="4" s="1"/>
  <c r="X18" i="4"/>
  <c r="W18" i="4"/>
  <c r="V18" i="4"/>
  <c r="D18" i="4" a="1"/>
  <c r="D18" i="4" s="1"/>
  <c r="X17" i="4"/>
  <c r="W17" i="4"/>
  <c r="V17" i="4"/>
  <c r="D17" i="4" a="1"/>
  <c r="D17" i="4"/>
  <c r="X16" i="4"/>
  <c r="W16" i="4"/>
  <c r="V16" i="4"/>
  <c r="D16" i="4" a="1"/>
  <c r="D16" i="4"/>
  <c r="X15" i="4"/>
  <c r="W15" i="4"/>
  <c r="V15" i="4"/>
  <c r="D15" i="4" a="1"/>
  <c r="D15" i="4"/>
  <c r="X14" i="4"/>
  <c r="W14" i="4"/>
  <c r="V14" i="4"/>
  <c r="D14" i="4" a="1"/>
  <c r="D14" i="4" s="1"/>
  <c r="X13" i="4"/>
  <c r="W13" i="4"/>
  <c r="V13" i="4"/>
  <c r="N13" i="4" a="1"/>
  <c r="N13" i="4" s="1"/>
  <c r="D13" i="4" a="1"/>
  <c r="D13" i="4" s="1"/>
  <c r="X12" i="4"/>
  <c r="W12" i="4"/>
  <c r="V12" i="4"/>
  <c r="N12" i="4" a="1"/>
  <c r="N12" i="4" s="1"/>
  <c r="D12" i="4" a="1"/>
  <c r="D12" i="4" s="1"/>
  <c r="X11" i="4"/>
  <c r="W11" i="4"/>
  <c r="V11" i="4"/>
  <c r="N11" i="4" a="1"/>
  <c r="N11" i="4" s="1"/>
  <c r="D11" i="4" a="1"/>
  <c r="D11" i="4" s="1"/>
  <c r="X10" i="4"/>
  <c r="W10" i="4"/>
  <c r="V10" i="4"/>
  <c r="N10" i="4" a="1"/>
  <c r="N10" i="4" s="1"/>
  <c r="D10" i="4" a="1"/>
  <c r="D10" i="4" s="1"/>
  <c r="X9" i="4"/>
  <c r="W9" i="4"/>
  <c r="V9" i="4"/>
  <c r="N9" i="4" a="1"/>
  <c r="N9" i="4" s="1"/>
  <c r="D9" i="4" a="1"/>
  <c r="D9" i="4"/>
  <c r="X8" i="4"/>
  <c r="W8" i="4"/>
  <c r="V8" i="4"/>
  <c r="N8" i="4" a="1"/>
  <c r="N8" i="4" s="1"/>
  <c r="D8" i="4" a="1"/>
  <c r="D8" i="4" s="1"/>
  <c r="X7" i="4"/>
  <c r="W7" i="4"/>
  <c r="V7" i="4"/>
  <c r="N7" i="4" a="1"/>
  <c r="N7" i="4" s="1"/>
  <c r="D7" i="4" a="1"/>
  <c r="D7" i="4" s="1"/>
  <c r="X6" i="4"/>
  <c r="W6" i="4"/>
  <c r="V6" i="4"/>
  <c r="N6" i="4" a="1"/>
  <c r="N6" i="4" s="1"/>
  <c r="D6" i="4" a="1"/>
  <c r="D6" i="4" s="1"/>
  <c r="X5" i="4"/>
  <c r="W5" i="4"/>
  <c r="V5" i="4"/>
  <c r="N5" i="4" a="1"/>
  <c r="N5" i="4" s="1"/>
  <c r="D5" i="4" a="1"/>
  <c r="D5" i="4" s="1"/>
  <c r="X4" i="4"/>
  <c r="W4" i="4"/>
  <c r="V4" i="4"/>
  <c r="D4" i="4" a="1"/>
  <c r="D4" i="4"/>
  <c r="X3" i="4"/>
  <c r="W3" i="4"/>
  <c r="V3" i="4"/>
  <c r="N3" i="4" a="1"/>
  <c r="N3" i="4" s="1"/>
  <c r="D3" i="4" a="1"/>
  <c r="D3" i="4" s="1"/>
  <c r="X2" i="4" a="1"/>
  <c r="X2" i="4" s="1"/>
  <c r="W2" i="4"/>
  <c r="V2" i="4"/>
  <c r="N2" i="4" a="1"/>
  <c r="N2" i="4" s="1"/>
  <c r="D2" i="4" a="1"/>
  <c r="D2" i="4" s="1"/>
  <c r="N1" i="4"/>
  <c r="M1" i="4"/>
  <c r="D5729" i="3" a="1"/>
  <c r="D5729" i="3" s="1"/>
  <c r="D5728" i="3" a="1"/>
  <c r="D5728" i="3"/>
  <c r="D5727" i="3" a="1"/>
  <c r="D5727" i="3" s="1"/>
  <c r="D5726" i="3" a="1"/>
  <c r="D5726" i="3"/>
  <c r="D5725" i="3" a="1"/>
  <c r="D5725" i="3"/>
  <c r="D5724" i="3" a="1"/>
  <c r="D5724" i="3" s="1"/>
  <c r="D5723" i="3" a="1"/>
  <c r="D5723" i="3" s="1"/>
  <c r="D5722" i="3" a="1"/>
  <c r="D5722" i="3"/>
  <c r="D5721" i="3" a="1"/>
  <c r="D5721" i="3" s="1"/>
  <c r="D5720" i="3" a="1"/>
  <c r="D5720" i="3"/>
  <c r="D5719" i="3" a="1"/>
  <c r="D5719" i="3"/>
  <c r="D5718" i="3" a="1"/>
  <c r="D5718" i="3" s="1"/>
  <c r="D5717" i="3" a="1"/>
  <c r="D5717" i="3"/>
  <c r="D5716" i="3" a="1"/>
  <c r="D5716" i="3" s="1"/>
  <c r="D5715" i="3" a="1"/>
  <c r="D5715" i="3" s="1"/>
  <c r="D5714" i="3" a="1"/>
  <c r="D5714" i="3" s="1"/>
  <c r="D5713" i="3" a="1"/>
  <c r="D5713" i="3"/>
  <c r="D5712" i="3" a="1"/>
  <c r="D5712" i="3" s="1"/>
  <c r="D5711" i="3" a="1"/>
  <c r="D5711" i="3"/>
  <c r="D5710" i="3" a="1"/>
  <c r="D5710" i="3" s="1"/>
  <c r="D5709" i="3" a="1"/>
  <c r="D5709" i="3" s="1"/>
  <c r="D5708" i="3" a="1"/>
  <c r="D5708" i="3"/>
  <c r="D5707" i="3" a="1"/>
  <c r="D5707" i="3" s="1"/>
  <c r="D5706" i="3" a="1"/>
  <c r="D5706" i="3" s="1"/>
  <c r="D5705" i="3" a="1"/>
  <c r="D5705" i="3" s="1"/>
  <c r="D5704" i="3" a="1"/>
  <c r="D5704" i="3"/>
  <c r="D5703" i="3" a="1"/>
  <c r="D5703" i="3" s="1"/>
  <c r="D5702" i="3" a="1"/>
  <c r="D5702" i="3" s="1"/>
  <c r="D5701" i="3" a="1"/>
  <c r="D5701" i="3" s="1"/>
  <c r="D5700" i="3" a="1"/>
  <c r="D5700" i="3" s="1"/>
  <c r="D5699" i="3" a="1"/>
  <c r="D5699" i="3" s="1"/>
  <c r="D5698" i="3" a="1"/>
  <c r="D5698" i="3"/>
  <c r="D5697" i="3" a="1"/>
  <c r="D5697" i="3" s="1"/>
  <c r="D5696" i="3" a="1"/>
  <c r="D5696" i="3" s="1"/>
  <c r="D5695" i="3" a="1"/>
  <c r="D5695" i="3" s="1"/>
  <c r="D5694" i="3" a="1"/>
  <c r="D5694" i="3" s="1"/>
  <c r="D5693" i="3" a="1"/>
  <c r="D5693" i="3"/>
  <c r="D5692" i="3" a="1"/>
  <c r="D5692" i="3"/>
  <c r="D5691" i="3" a="1"/>
  <c r="D5691" i="3" s="1"/>
  <c r="D5690" i="3" a="1"/>
  <c r="D5690" i="3"/>
  <c r="D5689" i="3" a="1"/>
  <c r="D5689" i="3"/>
  <c r="D5688" i="3" a="1"/>
  <c r="D5688" i="3" s="1"/>
  <c r="D5687" i="3" a="1"/>
  <c r="D5687" i="3"/>
  <c r="D5686" i="3" a="1"/>
  <c r="D5686" i="3"/>
  <c r="D5685" i="3" a="1"/>
  <c r="D5685" i="3" s="1"/>
  <c r="D5684" i="3" a="1"/>
  <c r="D5684" i="3" s="1"/>
  <c r="D5683" i="3" a="1"/>
  <c r="D5683" i="3" s="1"/>
  <c r="D5682" i="3" a="1"/>
  <c r="D5682" i="3" s="1"/>
  <c r="D5681" i="3" a="1"/>
  <c r="D5681" i="3"/>
  <c r="D5680" i="3" a="1"/>
  <c r="D5680" i="3" s="1"/>
  <c r="D5679" i="3" a="1"/>
  <c r="D5679" i="3" s="1"/>
  <c r="D5678" i="3" a="1"/>
  <c r="D5678" i="3" s="1"/>
  <c r="D5677" i="3" a="1"/>
  <c r="D5677" i="3"/>
  <c r="D5676" i="3" a="1"/>
  <c r="D5676" i="3" s="1"/>
  <c r="D5675" i="3" a="1"/>
  <c r="D5675" i="3"/>
  <c r="D5674" i="3" a="1"/>
  <c r="D5674" i="3"/>
  <c r="D5673" i="3" a="1"/>
  <c r="D5673" i="3" s="1"/>
  <c r="D5672" i="3" a="1"/>
  <c r="D5672" i="3" s="1"/>
  <c r="D5671" i="3" a="1"/>
  <c r="D5671" i="3"/>
  <c r="D5670" i="3" a="1"/>
  <c r="D5670" i="3" s="1"/>
  <c r="D5669" i="3" a="1"/>
  <c r="D5669" i="3" s="1"/>
  <c r="D5668" i="3" a="1"/>
  <c r="D5668" i="3"/>
  <c r="D5667" i="3" a="1"/>
  <c r="D5667" i="3" s="1"/>
  <c r="D5666" i="3" a="1"/>
  <c r="D5666" i="3" s="1"/>
  <c r="D5665" i="3" a="1"/>
  <c r="D5665" i="3" s="1"/>
  <c r="D5664" i="3" a="1"/>
  <c r="D5664" i="3" s="1"/>
  <c r="D5663" i="3" a="1"/>
  <c r="D5663" i="3"/>
  <c r="D5662" i="3" a="1"/>
  <c r="D5662" i="3" s="1"/>
  <c r="D5661" i="3" a="1"/>
  <c r="D5661" i="3" s="1"/>
  <c r="D5660" i="3" a="1"/>
  <c r="D5660" i="3" s="1"/>
  <c r="D5659" i="3" a="1"/>
  <c r="D5659" i="3" s="1"/>
  <c r="D5658" i="3" a="1"/>
  <c r="D5658" i="3" s="1"/>
  <c r="D5657" i="3" a="1"/>
  <c r="D5657" i="3"/>
  <c r="D5656" i="3" a="1"/>
  <c r="D5656" i="3"/>
  <c r="D5655" i="3" a="1"/>
  <c r="D5655" i="3" s="1"/>
  <c r="D5654" i="3" a="1"/>
  <c r="D5654" i="3"/>
  <c r="D5653" i="3" a="1"/>
  <c r="D5653" i="3" s="1"/>
  <c r="D5652" i="3" a="1"/>
  <c r="D5652" i="3" s="1"/>
  <c r="D5651" i="3" a="1"/>
  <c r="D5651" i="3" s="1"/>
  <c r="D5650" i="3" a="1"/>
  <c r="D5650" i="3" s="1"/>
  <c r="D5649" i="3" a="1"/>
  <c r="D5649" i="3" s="1"/>
  <c r="D5648" i="3" a="1"/>
  <c r="D5648" i="3"/>
  <c r="D5647" i="3" a="1"/>
  <c r="D5647" i="3"/>
  <c r="D5646" i="3" a="1"/>
  <c r="D5646" i="3" s="1"/>
  <c r="D5645" i="3" a="1"/>
  <c r="D5645" i="3"/>
  <c r="D5644" i="3" a="1"/>
  <c r="D5644" i="3" s="1"/>
  <c r="D5643" i="3" a="1"/>
  <c r="D5643" i="3" s="1"/>
  <c r="D5642" i="3" a="1"/>
  <c r="D5642" i="3" s="1"/>
  <c r="D5641" i="3" a="1"/>
  <c r="D5641" i="3"/>
  <c r="D5640" i="3" a="1"/>
  <c r="D5640" i="3" s="1"/>
  <c r="D5639" i="3" a="1"/>
  <c r="D5639" i="3" s="1"/>
  <c r="D5638" i="3" a="1"/>
  <c r="D5638" i="3" s="1"/>
  <c r="D5637" i="3" a="1"/>
  <c r="D5637" i="3" s="1"/>
  <c r="D5636" i="3" a="1"/>
  <c r="D5636" i="3"/>
  <c r="D5635" i="3" a="1"/>
  <c r="D5635" i="3"/>
  <c r="D5634" i="3" a="1"/>
  <c r="D5634" i="3" s="1"/>
  <c r="D5633" i="3" a="1"/>
  <c r="D5633" i="3"/>
  <c r="D5632" i="3" a="1"/>
  <c r="D5632" i="3"/>
  <c r="D5631" i="3" a="1"/>
  <c r="D5631" i="3" s="1"/>
  <c r="D5630" i="3" a="1"/>
  <c r="D5630" i="3" s="1"/>
  <c r="D5629" i="3" a="1"/>
  <c r="D5629" i="3" s="1"/>
  <c r="D5628" i="3" a="1"/>
  <c r="D5628" i="3" s="1"/>
  <c r="D5627" i="3" a="1"/>
  <c r="D5627" i="3" s="1"/>
  <c r="D5626" i="3" a="1"/>
  <c r="D5626" i="3" s="1"/>
  <c r="D5625" i="3" a="1"/>
  <c r="D5625" i="3" s="1"/>
  <c r="D5624" i="3" a="1"/>
  <c r="D5624" i="3" s="1"/>
  <c r="D5623" i="3" a="1"/>
  <c r="D5623" i="3" s="1"/>
  <c r="D5622" i="3" a="1"/>
  <c r="D5622" i="3" s="1"/>
  <c r="D5621" i="3" a="1"/>
  <c r="D5621" i="3"/>
  <c r="D5620" i="3" a="1"/>
  <c r="D5620" i="3" s="1"/>
  <c r="D5619" i="3" a="1"/>
  <c r="D5619" i="3" s="1"/>
  <c r="D5618" i="3" a="1"/>
  <c r="D5618" i="3" s="1"/>
  <c r="D5617" i="3" a="1"/>
  <c r="D5617" i="3" s="1"/>
  <c r="D5616" i="3" a="1"/>
  <c r="D5616" i="3" s="1"/>
  <c r="D5615" i="3" a="1"/>
  <c r="D5615" i="3" s="1"/>
  <c r="D5614" i="3" a="1"/>
  <c r="D5614" i="3" s="1"/>
  <c r="D5613" i="3" a="1"/>
  <c r="D5613" i="3" s="1"/>
  <c r="D5612" i="3" a="1"/>
  <c r="D5612" i="3"/>
  <c r="D5611" i="3" a="1"/>
  <c r="D5611" i="3" s="1"/>
  <c r="D5610" i="3" a="1"/>
  <c r="D5610" i="3" s="1"/>
  <c r="D5609" i="3" a="1"/>
  <c r="D5609" i="3"/>
  <c r="D5608" i="3" a="1"/>
  <c r="D5608" i="3" s="1"/>
  <c r="D5607" i="3" a="1"/>
  <c r="D5607" i="3" s="1"/>
  <c r="D5606" i="3" a="1"/>
  <c r="D5606" i="3" s="1"/>
  <c r="D5605" i="3" a="1"/>
  <c r="D5605" i="3"/>
  <c r="D5604" i="3" a="1"/>
  <c r="D5604" i="3" s="1"/>
  <c r="D5603" i="3" a="1"/>
  <c r="D5603" i="3"/>
  <c r="D5602" i="3" a="1"/>
  <c r="D5602" i="3" s="1"/>
  <c r="D5601" i="3" a="1"/>
  <c r="D5601" i="3" s="1"/>
  <c r="D5600" i="3" a="1"/>
  <c r="D5600" i="3"/>
  <c r="D5599" i="3" a="1"/>
  <c r="D5599" i="3"/>
  <c r="D5598" i="3" a="1"/>
  <c r="D5598" i="3" s="1"/>
  <c r="D5597" i="3" a="1"/>
  <c r="D5597" i="3" s="1"/>
  <c r="D5596" i="3" a="1"/>
  <c r="D5596" i="3"/>
  <c r="D5595" i="3" a="1"/>
  <c r="D5595" i="3" s="1"/>
  <c r="D5594" i="3" a="1"/>
  <c r="D5594" i="3" s="1"/>
  <c r="D5593" i="3" a="1"/>
  <c r="D5593" i="3" s="1"/>
  <c r="D5592" i="3" a="1"/>
  <c r="D5592" i="3" s="1"/>
  <c r="D5591" i="3" a="1"/>
  <c r="D5591" i="3"/>
  <c r="D5590" i="3" a="1"/>
  <c r="D5590" i="3" s="1"/>
  <c r="D5589" i="3" a="1"/>
  <c r="D5589" i="3" s="1"/>
  <c r="D5588" i="3" a="1"/>
  <c r="D5588" i="3" s="1"/>
  <c r="D5587" i="3" a="1"/>
  <c r="D5587" i="3" s="1"/>
  <c r="D5586" i="3" a="1"/>
  <c r="D5586" i="3" s="1"/>
  <c r="D5585" i="3" a="1"/>
  <c r="D5585" i="3" s="1"/>
  <c r="D5584" i="3" a="1"/>
  <c r="D5584" i="3"/>
  <c r="D5583" i="3" a="1"/>
  <c r="D5583" i="3" s="1"/>
  <c r="D5582" i="3" a="1"/>
  <c r="D5582" i="3" s="1"/>
  <c r="D5581" i="3" a="1"/>
  <c r="D5581" i="3"/>
  <c r="D5580" i="3" a="1"/>
  <c r="D5580" i="3" s="1"/>
  <c r="D5579" i="3" a="1"/>
  <c r="D5579" i="3"/>
  <c r="D5578" i="3" a="1"/>
  <c r="D5578" i="3"/>
  <c r="D5577" i="3" a="1"/>
  <c r="D5577" i="3" s="1"/>
  <c r="D5576" i="3" a="1"/>
  <c r="D5576" i="3"/>
  <c r="D5575" i="3" a="1"/>
  <c r="D5575" i="3"/>
  <c r="D5574" i="3" a="1"/>
  <c r="D5574" i="3" s="1"/>
  <c r="D5573" i="3" a="1"/>
  <c r="D5573" i="3"/>
  <c r="D5572" i="3" a="1"/>
  <c r="D5572" i="3" s="1"/>
  <c r="D5571" i="3" a="1"/>
  <c r="D5571" i="3" s="1"/>
  <c r="D5570" i="3" a="1"/>
  <c r="D5570" i="3" s="1"/>
  <c r="D5569" i="3" a="1"/>
  <c r="D5569" i="3" s="1"/>
  <c r="D5568" i="3" a="1"/>
  <c r="D5568" i="3" s="1"/>
  <c r="D5567" i="3" a="1"/>
  <c r="D5567" i="3"/>
  <c r="D5566" i="3" a="1"/>
  <c r="D5566" i="3"/>
  <c r="D5565" i="3" a="1"/>
  <c r="D5565" i="3" s="1"/>
  <c r="D5564" i="3" a="1"/>
  <c r="D5564" i="3"/>
  <c r="D5563" i="3" a="1"/>
  <c r="D5563" i="3"/>
  <c r="D5562" i="3" a="1"/>
  <c r="D5562" i="3" s="1"/>
  <c r="D5561" i="3" a="1"/>
  <c r="D5561" i="3"/>
  <c r="D5560" i="3" a="1"/>
  <c r="D5560" i="3"/>
  <c r="D5559" i="3" a="1"/>
  <c r="D5559" i="3" s="1"/>
  <c r="D5558" i="3" a="1"/>
  <c r="D5558" i="3" s="1"/>
  <c r="D5557" i="3" a="1"/>
  <c r="D5557" i="3" s="1"/>
  <c r="D5556" i="3" a="1"/>
  <c r="D5556" i="3" s="1"/>
  <c r="D5555" i="3" a="1"/>
  <c r="D5555" i="3" s="1"/>
  <c r="D5554" i="3" a="1"/>
  <c r="D5554" i="3"/>
  <c r="D5553" i="3" a="1"/>
  <c r="D5553" i="3" s="1"/>
  <c r="D5552" i="3" a="1"/>
  <c r="D5552" i="3"/>
  <c r="D5551" i="3" a="1"/>
  <c r="D5551" i="3" s="1"/>
  <c r="D5550" i="3" a="1"/>
  <c r="D5550" i="3" s="1"/>
  <c r="D5549" i="3" a="1"/>
  <c r="D5549" i="3"/>
  <c r="D5548" i="3" a="1"/>
  <c r="D5548" i="3" s="1"/>
  <c r="D5547" i="3" a="1"/>
  <c r="D5547" i="3" s="1"/>
  <c r="D5546" i="3" a="1"/>
  <c r="D5546" i="3"/>
  <c r="D5545" i="3" a="1"/>
  <c r="D5545" i="3"/>
  <c r="D5544" i="3" a="1"/>
  <c r="D5544" i="3" s="1"/>
  <c r="D5543" i="3" a="1"/>
  <c r="D5543" i="3"/>
  <c r="D5542" i="3" a="1"/>
  <c r="D5542" i="3"/>
  <c r="D5541" i="3" a="1"/>
  <c r="D5541" i="3" s="1"/>
  <c r="D5540" i="3" a="1"/>
  <c r="D5540" i="3" s="1"/>
  <c r="D5539" i="3" a="1"/>
  <c r="D5539" i="3"/>
  <c r="D5538" i="3" a="1"/>
  <c r="D5538" i="3" s="1"/>
  <c r="D5537" i="3" a="1"/>
  <c r="D5537" i="3"/>
  <c r="D5536" i="3" a="1"/>
  <c r="D5536" i="3" s="1"/>
  <c r="D5535" i="3" a="1"/>
  <c r="D5535" i="3" s="1"/>
  <c r="D5534" i="3" a="1"/>
  <c r="D5534" i="3" s="1"/>
  <c r="D5533" i="3" a="1"/>
  <c r="D5533" i="3" s="1"/>
  <c r="D5532" i="3" a="1"/>
  <c r="D5532" i="3" s="1"/>
  <c r="D5531" i="3" a="1"/>
  <c r="D5531" i="3"/>
  <c r="D5530" i="3" a="1"/>
  <c r="D5530" i="3"/>
  <c r="D5529" i="3" a="1"/>
  <c r="D5529" i="3" s="1"/>
  <c r="D5528" i="3" a="1"/>
  <c r="D5528" i="3"/>
  <c r="D5527" i="3" a="1"/>
  <c r="D5527" i="3" s="1"/>
  <c r="D5526" i="3" a="1"/>
  <c r="D5526" i="3" s="1"/>
  <c r="D5525" i="3" a="1"/>
  <c r="D5525" i="3"/>
  <c r="D5524" i="3" a="1"/>
  <c r="D5524" i="3"/>
  <c r="D5523" i="3" a="1"/>
  <c r="D5523" i="3" s="1"/>
  <c r="D5522" i="3" a="1"/>
  <c r="D5522" i="3" s="1"/>
  <c r="D5521" i="3" a="1"/>
  <c r="D5521" i="3" s="1"/>
  <c r="D5520" i="3" a="1"/>
  <c r="D5520" i="3" s="1"/>
  <c r="D5519" i="3" a="1"/>
  <c r="D5519" i="3" s="1"/>
  <c r="D5518" i="3" a="1"/>
  <c r="D5518" i="3"/>
  <c r="D5517" i="3" a="1"/>
  <c r="D5517" i="3" s="1"/>
  <c r="D5516" i="3" a="1"/>
  <c r="D5516" i="3"/>
  <c r="D5515" i="3" a="1"/>
  <c r="D5515" i="3" s="1"/>
  <c r="D5514" i="3" a="1"/>
  <c r="D5514" i="3" s="1"/>
  <c r="D5513" i="3" a="1"/>
  <c r="D5513" i="3"/>
  <c r="D5512" i="3" a="1"/>
  <c r="D5512" i="3" s="1"/>
  <c r="D5511" i="3" a="1"/>
  <c r="D5511" i="3" s="1"/>
  <c r="D5510" i="3" a="1"/>
  <c r="D5510" i="3"/>
  <c r="D5509" i="3" a="1"/>
  <c r="D5509" i="3"/>
  <c r="D5508" i="3" a="1"/>
  <c r="D5508" i="3" s="1"/>
  <c r="D5507" i="3" a="1"/>
  <c r="D5507" i="3"/>
  <c r="D5506" i="3" a="1"/>
  <c r="D5506" i="3"/>
  <c r="D5505" i="3" a="1"/>
  <c r="D5505" i="3" s="1"/>
  <c r="D5504" i="3" a="1"/>
  <c r="D5504" i="3"/>
  <c r="D5503" i="3" a="1"/>
  <c r="D5503" i="3"/>
  <c r="D5502" i="3" a="1"/>
  <c r="D5502" i="3" s="1"/>
  <c r="D5501" i="3" a="1"/>
  <c r="D5501" i="3"/>
  <c r="D5500" i="3" a="1"/>
  <c r="D5500" i="3"/>
  <c r="D5499" i="3" a="1"/>
  <c r="D5499" i="3" s="1"/>
  <c r="D5498" i="3" a="1"/>
  <c r="D5498" i="3" s="1"/>
  <c r="D5497" i="3" a="1"/>
  <c r="D5497" i="3"/>
  <c r="D5496" i="3" a="1"/>
  <c r="D5496" i="3" s="1"/>
  <c r="D5495" i="3" a="1"/>
  <c r="D5495" i="3" s="1"/>
  <c r="D5494" i="3" a="1"/>
  <c r="D5494" i="3" s="1"/>
  <c r="D5493" i="3" a="1"/>
  <c r="D5493" i="3" s="1"/>
  <c r="D5492" i="3" a="1"/>
  <c r="D5492" i="3"/>
  <c r="D5491" i="3" a="1"/>
  <c r="D5491" i="3"/>
  <c r="D5490" i="3" a="1"/>
  <c r="D5490" i="3" s="1"/>
  <c r="D5489" i="3" a="1"/>
  <c r="D5489" i="3" s="1"/>
  <c r="D5488" i="3" a="1"/>
  <c r="D5488" i="3"/>
  <c r="D5487" i="3" a="1"/>
  <c r="D5487" i="3" s="1"/>
  <c r="D5486" i="3" a="1"/>
  <c r="D5486" i="3"/>
  <c r="D5485" i="3" a="1"/>
  <c r="D5485" i="3" s="1"/>
  <c r="D5484" i="3" a="1"/>
  <c r="D5484" i="3" s="1"/>
  <c r="D5483" i="3" a="1"/>
  <c r="D5483" i="3"/>
  <c r="D5482" i="3" a="1"/>
  <c r="D5482" i="3"/>
  <c r="D5481" i="3" a="1"/>
  <c r="D5481" i="3" s="1"/>
  <c r="D5480" i="3" a="1"/>
  <c r="D5480" i="3" s="1"/>
  <c r="D5479" i="3" a="1"/>
  <c r="D5479" i="3" s="1"/>
  <c r="D5478" i="3" a="1"/>
  <c r="D5478" i="3" s="1"/>
  <c r="D5477" i="3" a="1"/>
  <c r="D5477" i="3"/>
  <c r="D5476" i="3" a="1"/>
  <c r="D5476" i="3" s="1"/>
  <c r="D5475" i="3" a="1"/>
  <c r="D5475" i="3" s="1"/>
  <c r="D5474" i="3" a="1"/>
  <c r="D5474" i="3" s="1"/>
  <c r="D5473" i="3" a="1"/>
  <c r="D5473" i="3"/>
  <c r="D5472" i="3" a="1"/>
  <c r="D5472" i="3" s="1"/>
  <c r="D5471" i="3" a="1"/>
  <c r="D5471" i="3" s="1"/>
  <c r="D5470" i="3" a="1"/>
  <c r="D5470" i="3" s="1"/>
  <c r="D5469" i="3" a="1"/>
  <c r="D5469" i="3" s="1"/>
  <c r="D5468" i="3" a="1"/>
  <c r="D5468" i="3"/>
  <c r="D5467" i="3" a="1"/>
  <c r="D5467" i="3" s="1"/>
  <c r="D5466" i="3" a="1"/>
  <c r="D5466" i="3" s="1"/>
  <c r="D5465" i="3" a="1"/>
  <c r="D5465" i="3"/>
  <c r="D5464" i="3" a="1"/>
  <c r="D5464" i="3"/>
  <c r="D5463" i="3" a="1"/>
  <c r="D5463" i="3" s="1"/>
  <c r="D5462" i="3" a="1"/>
  <c r="D5462" i="3" s="1"/>
  <c r="D5461" i="3" a="1"/>
  <c r="D5461" i="3"/>
  <c r="D5460" i="3" a="1"/>
  <c r="D5460" i="3" s="1"/>
  <c r="D5459" i="3" a="1"/>
  <c r="D5459" i="3"/>
  <c r="D5458" i="3" a="1"/>
  <c r="D5458" i="3" s="1"/>
  <c r="D5457" i="3" a="1"/>
  <c r="D5457" i="3" s="1"/>
  <c r="D5456" i="3" a="1"/>
  <c r="D5456" i="3" s="1"/>
  <c r="D5455" i="3" a="1"/>
  <c r="D5455" i="3" s="1"/>
  <c r="D5454" i="3" a="1"/>
  <c r="D5454" i="3" s="1"/>
  <c r="D5453" i="3" a="1"/>
  <c r="D5453" i="3" s="1"/>
  <c r="D5452" i="3" a="1"/>
  <c r="D5452" i="3"/>
  <c r="D5451" i="3" a="1"/>
  <c r="D5451" i="3" s="1"/>
  <c r="D5450" i="3" a="1"/>
  <c r="D5450" i="3"/>
  <c r="D5449" i="3" a="1"/>
  <c r="D5449" i="3" s="1"/>
  <c r="D5448" i="3" a="1"/>
  <c r="D5448" i="3" s="1"/>
  <c r="D5447" i="3" a="1"/>
  <c r="D5447" i="3" s="1"/>
  <c r="D5446" i="3" a="1"/>
  <c r="D5446" i="3"/>
  <c r="D5445" i="3" a="1"/>
  <c r="D5445" i="3" s="1"/>
  <c r="D5444" i="3" a="1"/>
  <c r="D5444" i="3" s="1"/>
  <c r="D5443" i="3" a="1"/>
  <c r="D5443" i="3" s="1"/>
  <c r="D5442" i="3" a="1"/>
  <c r="D5442" i="3" s="1"/>
  <c r="D5441" i="3" a="1"/>
  <c r="D5441" i="3"/>
  <c r="D5440" i="3" a="1"/>
  <c r="D5440" i="3"/>
  <c r="D5439" i="3" a="1"/>
  <c r="D5439" i="3" s="1"/>
  <c r="D5438" i="3" a="1"/>
  <c r="D5438" i="3"/>
  <c r="D5437" i="3" a="1"/>
  <c r="D5437" i="3" s="1"/>
  <c r="D5436" i="3" a="1"/>
  <c r="D5436" i="3" s="1"/>
  <c r="D5435" i="3" a="1"/>
  <c r="D5435" i="3"/>
  <c r="D5434" i="3" a="1"/>
  <c r="D5434" i="3" s="1"/>
  <c r="D5433" i="3" a="1"/>
  <c r="D5433" i="3" s="1"/>
  <c r="D5432" i="3" a="1"/>
  <c r="D5432" i="3"/>
  <c r="D5431" i="3" a="1"/>
  <c r="D5431" i="3"/>
  <c r="D5430" i="3" a="1"/>
  <c r="D5430" i="3" s="1"/>
  <c r="D5429" i="3" a="1"/>
  <c r="D5429" i="3"/>
  <c r="D5428" i="3" a="1"/>
  <c r="D5428" i="3" s="1"/>
  <c r="D5427" i="3" a="1"/>
  <c r="D5427" i="3" s="1"/>
  <c r="D5426" i="3" a="1"/>
  <c r="D5426" i="3" s="1"/>
  <c r="D5425" i="3" a="1"/>
  <c r="D5425" i="3"/>
  <c r="D5424" i="3" a="1"/>
  <c r="D5424" i="3" s="1"/>
  <c r="D5423" i="3" a="1"/>
  <c r="D5423" i="3" s="1"/>
  <c r="D5422" i="3" a="1"/>
  <c r="D5422" i="3" s="1"/>
  <c r="D5421" i="3" a="1"/>
  <c r="D5421" i="3" s="1"/>
  <c r="D5420" i="3" a="1"/>
  <c r="D5420" i="3" s="1"/>
  <c r="D5419" i="3" a="1"/>
  <c r="D5419" i="3"/>
  <c r="D5418" i="3" a="1"/>
  <c r="D5418" i="3" s="1"/>
  <c r="D5417" i="3" a="1"/>
  <c r="D5417" i="3"/>
  <c r="D5416" i="3" a="1"/>
  <c r="D5416" i="3"/>
  <c r="D5415" i="3" a="1"/>
  <c r="D5415" i="3" s="1"/>
  <c r="D5414" i="3" a="1"/>
  <c r="D5414" i="3" s="1"/>
  <c r="D5413" i="3" a="1"/>
  <c r="D5413" i="3" s="1"/>
  <c r="D5412" i="3" a="1"/>
  <c r="D5412" i="3" s="1"/>
  <c r="D5411" i="3" a="1"/>
  <c r="D5411" i="3" s="1"/>
  <c r="D5410" i="3" a="1"/>
  <c r="D5410" i="3" s="1"/>
  <c r="D5409" i="3" a="1"/>
  <c r="D5409" i="3" s="1"/>
  <c r="D5408" i="3" a="1"/>
  <c r="D5408" i="3" s="1"/>
  <c r="D5407" i="3" a="1"/>
  <c r="D5407" i="3" s="1"/>
  <c r="D5406" i="3" a="1"/>
  <c r="D5406" i="3" s="1"/>
  <c r="D5405" i="3" a="1"/>
  <c r="D5405" i="3" s="1"/>
  <c r="D5404" i="3" a="1"/>
  <c r="D5404" i="3" s="1"/>
  <c r="D5403" i="3" a="1"/>
  <c r="D5403" i="3" s="1"/>
  <c r="D5402" i="3" a="1"/>
  <c r="D5402" i="3"/>
  <c r="D5401" i="3" a="1"/>
  <c r="D5401" i="3"/>
  <c r="D5400" i="3" a="1"/>
  <c r="D5400" i="3" s="1"/>
  <c r="D5399" i="3" a="1"/>
  <c r="D5399" i="3"/>
  <c r="D5398" i="3" a="1"/>
  <c r="D5398" i="3" s="1"/>
  <c r="D5397" i="3" a="1"/>
  <c r="D5397" i="3" s="1"/>
  <c r="D5396" i="3" a="1"/>
  <c r="D5396" i="3"/>
  <c r="D5395" i="3" a="1"/>
  <c r="D5395" i="3" s="1"/>
  <c r="D5394" i="3" a="1"/>
  <c r="D5394" i="3" s="1"/>
  <c r="D5393" i="3" a="1"/>
  <c r="D5393" i="3"/>
  <c r="D5392" i="3" a="1"/>
  <c r="D5392" i="3"/>
  <c r="D5391" i="3" a="1"/>
  <c r="D5391" i="3" s="1"/>
  <c r="D5390" i="3" a="1"/>
  <c r="D5390" i="3" s="1"/>
  <c r="D5389" i="3" a="1"/>
  <c r="D5389" i="3" s="1"/>
  <c r="D5388" i="3" a="1"/>
  <c r="D5388" i="3" s="1"/>
  <c r="D5387" i="3" a="1"/>
  <c r="D5387" i="3" s="1"/>
  <c r="D5386" i="3" a="1"/>
  <c r="D5386" i="3" s="1"/>
  <c r="D5385" i="3" a="1"/>
  <c r="D5385" i="3" s="1"/>
  <c r="D5384" i="3" a="1"/>
  <c r="D5384" i="3"/>
  <c r="D5383" i="3" a="1"/>
  <c r="D5383" i="3"/>
  <c r="D5382" i="3" a="1"/>
  <c r="D5382" i="3" s="1"/>
  <c r="D5381" i="3" a="1"/>
  <c r="D5381" i="3"/>
  <c r="D5380" i="3" a="1"/>
  <c r="D5380" i="3"/>
  <c r="D5379" i="3" a="1"/>
  <c r="D5379" i="3" s="1"/>
  <c r="D5378" i="3" a="1"/>
  <c r="D5378" i="3" s="1"/>
  <c r="D5377" i="3" a="1"/>
  <c r="D5377" i="3" s="1"/>
  <c r="D5376" i="3" a="1"/>
  <c r="D5376" i="3" s="1"/>
  <c r="D5375" i="3" a="1"/>
  <c r="D5375" i="3" s="1"/>
  <c r="D5374" i="3" a="1"/>
  <c r="D5374" i="3"/>
  <c r="D5373" i="3" a="1"/>
  <c r="D5373" i="3" s="1"/>
  <c r="D5372" i="3" a="1"/>
  <c r="D5372" i="3" s="1"/>
  <c r="D5371" i="3" a="1"/>
  <c r="D5371" i="3" s="1"/>
  <c r="D5370" i="3" a="1"/>
  <c r="D5370" i="3" s="1"/>
  <c r="D5369" i="3" a="1"/>
  <c r="D5369" i="3" s="1"/>
  <c r="D5368" i="3" a="1"/>
  <c r="D5368" i="3"/>
  <c r="D5367" i="3" a="1"/>
  <c r="D5367" i="3" s="1"/>
  <c r="D5366" i="3" a="1"/>
  <c r="D5366" i="3" s="1"/>
  <c r="D5365" i="3" a="1"/>
  <c r="D5365" i="3"/>
  <c r="D5364" i="3" a="1"/>
  <c r="D5364" i="3" s="1"/>
  <c r="D5363" i="3" a="1"/>
  <c r="D5363" i="3" s="1"/>
  <c r="D5362" i="3" a="1"/>
  <c r="D5362" i="3" s="1"/>
  <c r="D5361" i="3" a="1"/>
  <c r="D5361" i="3" s="1"/>
  <c r="D5360" i="3" a="1"/>
  <c r="D5360" i="3"/>
  <c r="D5359" i="3" a="1"/>
  <c r="D5359" i="3"/>
  <c r="D5358" i="3" a="1"/>
  <c r="D5358" i="3" s="1"/>
  <c r="D5357" i="3" a="1"/>
  <c r="D5357" i="3"/>
  <c r="D5356" i="3" a="1"/>
  <c r="D5356" i="3" s="1"/>
  <c r="D5355" i="3" a="1"/>
  <c r="D5355" i="3" s="1"/>
  <c r="D5354" i="3" a="1"/>
  <c r="D5354" i="3" s="1"/>
  <c r="D5353" i="3" a="1"/>
  <c r="D5353" i="3"/>
  <c r="D5352" i="3" a="1"/>
  <c r="D5352" i="3" s="1"/>
  <c r="D5351" i="3" a="1"/>
  <c r="D5351" i="3"/>
  <c r="D5350" i="3" a="1"/>
  <c r="D5350" i="3" s="1"/>
  <c r="D5349" i="3" a="1"/>
  <c r="D5349" i="3" s="1"/>
  <c r="D5348" i="3" a="1"/>
  <c r="D5348" i="3" s="1"/>
  <c r="D5347" i="3" a="1"/>
  <c r="D5347" i="3"/>
  <c r="D5346" i="3" a="1"/>
  <c r="D5346" i="3" s="1"/>
  <c r="D5345" i="3" a="1"/>
  <c r="D5345" i="3" s="1"/>
  <c r="D5344" i="3" a="1"/>
  <c r="D5344" i="3"/>
  <c r="D5343" i="3" a="1"/>
  <c r="D5343" i="3" s="1"/>
  <c r="D5342" i="3" a="1"/>
  <c r="D5342" i="3"/>
  <c r="D5341" i="3" a="1"/>
  <c r="D5341" i="3" s="1"/>
  <c r="D5340" i="3" a="1"/>
  <c r="D5340" i="3" s="1"/>
  <c r="D5339" i="3" a="1"/>
  <c r="D5339" i="3" s="1"/>
  <c r="D5338" i="3" a="1"/>
  <c r="D5338" i="3"/>
  <c r="D5337" i="3" a="1"/>
  <c r="D5337" i="3" s="1"/>
  <c r="D5336" i="3" a="1"/>
  <c r="D5336" i="3" s="1"/>
  <c r="D5335" i="3" a="1"/>
  <c r="D5335" i="3" s="1"/>
  <c r="D5334" i="3" a="1"/>
  <c r="D5334" i="3" s="1"/>
  <c r="D5333" i="3" a="1"/>
  <c r="D5333" i="3" s="1"/>
  <c r="D5332" i="3" a="1"/>
  <c r="D5332" i="3"/>
  <c r="D5331" i="3" a="1"/>
  <c r="D5331" i="3" s="1"/>
  <c r="D5330" i="3" a="1"/>
  <c r="D5330" i="3"/>
  <c r="D5329" i="3" a="1"/>
  <c r="D5329" i="3"/>
  <c r="D5328" i="3" a="1"/>
  <c r="D5328" i="3" s="1"/>
  <c r="D5327" i="3" a="1"/>
  <c r="D5327" i="3"/>
  <c r="D5326" i="3" a="1"/>
  <c r="D5326" i="3"/>
  <c r="D5325" i="3" a="1"/>
  <c r="D5325" i="3" s="1"/>
  <c r="D5324" i="3" a="1"/>
  <c r="D5324" i="3"/>
  <c r="D5323" i="3" a="1"/>
  <c r="D5323" i="3"/>
  <c r="D5322" i="3" a="1"/>
  <c r="D5322" i="3" s="1"/>
  <c r="D5321" i="3" a="1"/>
  <c r="D5321" i="3"/>
  <c r="D5320" i="3" a="1"/>
  <c r="D5320" i="3" s="1"/>
  <c r="D5319" i="3" a="1"/>
  <c r="D5319" i="3" s="1"/>
  <c r="D5318" i="3" a="1"/>
  <c r="D5318" i="3" s="1"/>
  <c r="D5317" i="3" a="1"/>
  <c r="D5317" i="3"/>
  <c r="D5316" i="3" a="1"/>
  <c r="D5316" i="3" s="1"/>
  <c r="D5315" i="3" a="1"/>
  <c r="D5315" i="3"/>
  <c r="D5314" i="3" a="1"/>
  <c r="D5314" i="3"/>
  <c r="D5313" i="3" a="1"/>
  <c r="D5313" i="3" s="1"/>
  <c r="D5312" i="3" a="1"/>
  <c r="D5312" i="3"/>
  <c r="D5311" i="3" a="1"/>
  <c r="D5311" i="3" s="1"/>
  <c r="D5310" i="3" a="1"/>
  <c r="D5310" i="3" s="1"/>
  <c r="D5309" i="3" a="1"/>
  <c r="D5309" i="3"/>
  <c r="D5308" i="3" a="1"/>
  <c r="D5308" i="3"/>
  <c r="D5307" i="3" a="1"/>
  <c r="D5307" i="3" s="1"/>
  <c r="D5306" i="3" a="1"/>
  <c r="D5306" i="3" s="1"/>
  <c r="D5305" i="3" a="1"/>
  <c r="D5305" i="3" s="1"/>
  <c r="D5304" i="3" a="1"/>
  <c r="D5304" i="3" s="1"/>
  <c r="D5303" i="3" a="1"/>
  <c r="D5303" i="3" s="1"/>
  <c r="D5302" i="3" a="1"/>
  <c r="D5302" i="3"/>
  <c r="D5301" i="3" a="1"/>
  <c r="D5301" i="3" s="1"/>
  <c r="D5300" i="3" a="1"/>
  <c r="D5300" i="3" s="1"/>
  <c r="D5299" i="3" a="1"/>
  <c r="D5299" i="3" s="1"/>
  <c r="D5298" i="3" a="1"/>
  <c r="D5298" i="3" s="1"/>
  <c r="D5297" i="3" a="1"/>
  <c r="D5297" i="3" s="1"/>
  <c r="D5296" i="3" a="1"/>
  <c r="D5296" i="3"/>
  <c r="D5295" i="3" a="1"/>
  <c r="D5295" i="3" s="1"/>
  <c r="D5294" i="3" a="1"/>
  <c r="D5294" i="3" s="1"/>
  <c r="D5293" i="3" a="1"/>
  <c r="D5293" i="3"/>
  <c r="D5292" i="3" a="1"/>
  <c r="D5292" i="3" s="1"/>
  <c r="D5291" i="3" a="1"/>
  <c r="D5291" i="3" s="1"/>
  <c r="D5290" i="3" a="1"/>
  <c r="D5290" i="3"/>
  <c r="D5289" i="3" a="1"/>
  <c r="D5289" i="3" s="1"/>
  <c r="D5288" i="3" a="1"/>
  <c r="D5288" i="3"/>
  <c r="D5287" i="3" a="1"/>
  <c r="D5287" i="3"/>
  <c r="D5286" i="3" a="1"/>
  <c r="D5286" i="3" s="1"/>
  <c r="D5285" i="3" a="1"/>
  <c r="D5285" i="3"/>
  <c r="D5284" i="3" a="1"/>
  <c r="D5284" i="3" s="1"/>
  <c r="D5283" i="3" a="1"/>
  <c r="D5283" i="3" s="1"/>
  <c r="D5282" i="3" a="1"/>
  <c r="D5282" i="3" s="1"/>
  <c r="D5281" i="3" a="1"/>
  <c r="D5281" i="3" s="1"/>
  <c r="D5280" i="3" a="1"/>
  <c r="D5280" i="3" s="1"/>
  <c r="D5279" i="3" a="1"/>
  <c r="D5279" i="3" s="1"/>
  <c r="D5278" i="3" a="1"/>
  <c r="D5278" i="3" s="1"/>
  <c r="D5277" i="3" a="1"/>
  <c r="D5277" i="3" s="1"/>
  <c r="D5276" i="3" a="1"/>
  <c r="D5276" i="3"/>
  <c r="D5275" i="3" a="1"/>
  <c r="D5275" i="3" s="1"/>
  <c r="D5274" i="3" a="1"/>
  <c r="D5274" i="3" s="1"/>
  <c r="D5273" i="3" a="1"/>
  <c r="D5273" i="3"/>
  <c r="D5272" i="3" a="1"/>
  <c r="D5272" i="3"/>
  <c r="D5271" i="3" a="1"/>
  <c r="D5271" i="3" s="1"/>
  <c r="D5270" i="3" a="1"/>
  <c r="D5270" i="3" s="1"/>
  <c r="D5269" i="3" a="1"/>
  <c r="D5269" i="3" s="1"/>
  <c r="D5268" i="3" a="1"/>
  <c r="D5268" i="3" s="1"/>
  <c r="D5267" i="3" a="1"/>
  <c r="D5267" i="3"/>
  <c r="D5266" i="3" a="1"/>
  <c r="D5266" i="3" s="1"/>
  <c r="D5265" i="3" a="1"/>
  <c r="D5265" i="3" s="1"/>
  <c r="D5264" i="3" a="1"/>
  <c r="D5264" i="3" s="1"/>
  <c r="D5263" i="3" a="1"/>
  <c r="D5263" i="3"/>
  <c r="D5262" i="3" a="1"/>
  <c r="D5262" i="3" s="1"/>
  <c r="D5261" i="3" a="1"/>
  <c r="D5261" i="3"/>
  <c r="D5260" i="3" a="1"/>
  <c r="D5260" i="3" s="1"/>
  <c r="D5259" i="3" a="1"/>
  <c r="D5259" i="3" s="1"/>
  <c r="D5258" i="3" a="1"/>
  <c r="D5258" i="3"/>
  <c r="D5257" i="3" a="1"/>
  <c r="D5257" i="3"/>
  <c r="D5256" i="3" a="1"/>
  <c r="D5256" i="3" s="1"/>
  <c r="D5255" i="3" a="1"/>
  <c r="D5255" i="3"/>
  <c r="D5254" i="3" a="1"/>
  <c r="D5254" i="3"/>
  <c r="D5253" i="3" a="1"/>
  <c r="D5253" i="3" s="1"/>
  <c r="D5252" i="3" a="1"/>
  <c r="D5252" i="3" s="1"/>
  <c r="D5251" i="3" a="1"/>
  <c r="D5251" i="3"/>
  <c r="D5250" i="3" a="1"/>
  <c r="D5250" i="3" s="1"/>
  <c r="D5249" i="3" a="1"/>
  <c r="D5249" i="3"/>
  <c r="D5248" i="3" a="1"/>
  <c r="D5248" i="3" s="1"/>
  <c r="D5247" i="3" a="1"/>
  <c r="D5247" i="3" s="1"/>
  <c r="D5246" i="3" a="1"/>
  <c r="D5246" i="3" s="1"/>
  <c r="D5245" i="3" a="1"/>
  <c r="D5245" i="3" s="1"/>
  <c r="D5244" i="3" a="1"/>
  <c r="D5244" i="3" s="1"/>
  <c r="D5243" i="3" a="1"/>
  <c r="D5243" i="3"/>
  <c r="D5242" i="3" a="1"/>
  <c r="D5242" i="3" s="1"/>
  <c r="D5241" i="3" a="1"/>
  <c r="D5241" i="3" s="1"/>
  <c r="D5240" i="3" a="1"/>
  <c r="D5240" i="3" s="1"/>
  <c r="D5239" i="3" a="1"/>
  <c r="D5239" i="3" s="1"/>
  <c r="D5238" i="3" a="1"/>
  <c r="D5238" i="3" s="1"/>
  <c r="D5237" i="3" a="1"/>
  <c r="D5237" i="3" s="1"/>
  <c r="D5236" i="3" a="1"/>
  <c r="D5236" i="3"/>
  <c r="D5235" i="3" a="1"/>
  <c r="D5235" i="3" s="1"/>
  <c r="D5234" i="3" a="1"/>
  <c r="D5234" i="3"/>
  <c r="D5233" i="3" a="1"/>
  <c r="D5233" i="3" s="1"/>
  <c r="D5232" i="3" a="1"/>
  <c r="D5232" i="3" s="1"/>
  <c r="D5231" i="3" a="1"/>
  <c r="D5231" i="3" s="1"/>
  <c r="D5230" i="3" a="1"/>
  <c r="D5230" i="3"/>
  <c r="D5229" i="3" a="1"/>
  <c r="D5229" i="3" s="1"/>
  <c r="D5228" i="3" a="1"/>
  <c r="D5228" i="3"/>
  <c r="D5227" i="3" a="1"/>
  <c r="D5227" i="3"/>
  <c r="D5226" i="3" a="1"/>
  <c r="D5226" i="3" s="1"/>
  <c r="D5225" i="3" a="1"/>
  <c r="D5225" i="3" s="1"/>
  <c r="D5224" i="3" a="1"/>
  <c r="D5224" i="3"/>
  <c r="D5223" i="3" a="1"/>
  <c r="D5223" i="3" s="1"/>
  <c r="D5222" i="3" a="1"/>
  <c r="D5222" i="3"/>
  <c r="D5221" i="3" a="1"/>
  <c r="D5221" i="3"/>
  <c r="D5220" i="3" a="1"/>
  <c r="D5220" i="3" s="1"/>
  <c r="D5219" i="3" a="1"/>
  <c r="D5219" i="3"/>
  <c r="D5218" i="3" a="1"/>
  <c r="D5218" i="3"/>
  <c r="D5217" i="3" a="1"/>
  <c r="D5217" i="3" s="1"/>
  <c r="D5216" i="3" a="1"/>
  <c r="D5216" i="3"/>
  <c r="D5215" i="3" a="1"/>
  <c r="D5215" i="3"/>
  <c r="D5214" i="3" a="1"/>
  <c r="D5214" i="3" s="1"/>
  <c r="D5213" i="3" a="1"/>
  <c r="D5213" i="3"/>
  <c r="D5212" i="3" a="1"/>
  <c r="D5212" i="3" s="1"/>
  <c r="D5211" i="3" a="1"/>
  <c r="D5211" i="3" s="1"/>
  <c r="D5210" i="3" a="1"/>
  <c r="D5210" i="3" s="1"/>
  <c r="D5209" i="3" a="1"/>
  <c r="D5209" i="3"/>
  <c r="D5208" i="3" a="1"/>
  <c r="D5208" i="3" s="1"/>
  <c r="D5207" i="3" a="1"/>
  <c r="D5207" i="3"/>
  <c r="D5206" i="3" a="1"/>
  <c r="D5206" i="3" s="1"/>
  <c r="D5205" i="3" a="1"/>
  <c r="D5205" i="3" s="1"/>
  <c r="D5204" i="3" a="1"/>
  <c r="D5204" i="3" s="1"/>
  <c r="D5203" i="3" a="1"/>
  <c r="D5203" i="3"/>
  <c r="D5202" i="3" a="1"/>
  <c r="D5202" i="3" s="1"/>
  <c r="D5201" i="3" a="1"/>
  <c r="D5201" i="3"/>
  <c r="D5200" i="3" a="1"/>
  <c r="D5200" i="3"/>
  <c r="D5199" i="3" a="1"/>
  <c r="D5199" i="3" s="1"/>
  <c r="D5198" i="3" a="1"/>
  <c r="D5198" i="3" s="1"/>
  <c r="D5197" i="3" a="1"/>
  <c r="D5197" i="3" s="1"/>
  <c r="D5196" i="3" a="1"/>
  <c r="D5196" i="3" s="1"/>
  <c r="D5195" i="3" a="1"/>
  <c r="D5195" i="3"/>
  <c r="D5194" i="3" a="1"/>
  <c r="D5194" i="3"/>
  <c r="D5193" i="3" a="1"/>
  <c r="D5193" i="3" s="1"/>
  <c r="D5192" i="3" a="1"/>
  <c r="D5192" i="3"/>
  <c r="D5191" i="3" a="1"/>
  <c r="D5191" i="3" s="1"/>
  <c r="D5190" i="3" a="1"/>
  <c r="D5190" i="3" s="1"/>
  <c r="D5189" i="3" a="1"/>
  <c r="D5189" i="3" s="1"/>
  <c r="D5188" i="3" a="1"/>
  <c r="D5188" i="3" s="1"/>
  <c r="D5187" i="3" a="1"/>
  <c r="D5187" i="3" s="1"/>
  <c r="D5186" i="3" a="1"/>
  <c r="D5186" i="3"/>
  <c r="D5185" i="3" a="1"/>
  <c r="D5185" i="3"/>
  <c r="D5184" i="3" a="1"/>
  <c r="D5184" i="3" s="1"/>
  <c r="D5183" i="3" a="1"/>
  <c r="D5183" i="3" s="1"/>
  <c r="D5182" i="3" a="1"/>
  <c r="D5182" i="3" s="1"/>
  <c r="D5181" i="3" a="1"/>
  <c r="D5181" i="3" s="1"/>
  <c r="D5180" i="3" a="1"/>
  <c r="D5180" i="3"/>
  <c r="D5179" i="3" a="1"/>
  <c r="D5179" i="3" s="1"/>
  <c r="D5178" i="3" a="1"/>
  <c r="D5178" i="3" s="1"/>
  <c r="D5177" i="3" a="1"/>
  <c r="D5177" i="3"/>
  <c r="D5176" i="3" a="1"/>
  <c r="D5176" i="3"/>
  <c r="D5175" i="3" a="1"/>
  <c r="D5175" i="3" s="1"/>
  <c r="D5174" i="3" a="1"/>
  <c r="D5174" i="3" s="1"/>
  <c r="D5173" i="3" a="1"/>
  <c r="D5173" i="3"/>
  <c r="D5172" i="3" a="1"/>
  <c r="D5172" i="3" s="1"/>
  <c r="D5171" i="3" a="1"/>
  <c r="D5171" i="3"/>
  <c r="D5170" i="3" a="1"/>
  <c r="D5170" i="3"/>
  <c r="D5169" i="3" a="1"/>
  <c r="D5169" i="3" s="1"/>
  <c r="D5168" i="3" a="1"/>
  <c r="D5168" i="3" s="1"/>
  <c r="D5167" i="3" a="1"/>
  <c r="D5167" i="3" s="1"/>
  <c r="D5166" i="3" a="1"/>
  <c r="D5166" i="3" s="1"/>
  <c r="D5165" i="3" a="1"/>
  <c r="D5165" i="3" s="1"/>
  <c r="D5164" i="3" a="1"/>
  <c r="D5164" i="3"/>
  <c r="D5163" i="3" a="1"/>
  <c r="D5163" i="3" s="1"/>
  <c r="D5162" i="3" a="1"/>
  <c r="D5162" i="3" s="1"/>
  <c r="D5161" i="3" a="1"/>
  <c r="D5161" i="3" s="1"/>
  <c r="D5160" i="3" a="1"/>
  <c r="D5160" i="3" s="1"/>
  <c r="D5159" i="3" a="1"/>
  <c r="D5159" i="3"/>
  <c r="D5158" i="3" a="1"/>
  <c r="D5158" i="3"/>
  <c r="D5157" i="3" a="1"/>
  <c r="D5157" i="3" s="1"/>
  <c r="D5156" i="3" a="1"/>
  <c r="D5156" i="3" s="1"/>
  <c r="D5155" i="3" a="1"/>
  <c r="D5155" i="3"/>
  <c r="D5154" i="3" a="1"/>
  <c r="D5154" i="3" s="1"/>
  <c r="D5153" i="3" a="1"/>
  <c r="D5153" i="3" s="1"/>
  <c r="D5152" i="3" a="1"/>
  <c r="D5152" i="3" s="1"/>
  <c r="D5151" i="3" a="1"/>
  <c r="D5151" i="3" s="1"/>
  <c r="D5150" i="3" a="1"/>
  <c r="D5150" i="3" s="1"/>
  <c r="D5149" i="3" a="1"/>
  <c r="D5149" i="3"/>
  <c r="D5148" i="3" a="1"/>
  <c r="D5148" i="3" s="1"/>
  <c r="D5147" i="3" a="1"/>
  <c r="D5147" i="3"/>
  <c r="D5146" i="3" a="1"/>
  <c r="D5146" i="3" s="1"/>
  <c r="D5145" i="3" a="1"/>
  <c r="D5145" i="3" s="1"/>
  <c r="D5144" i="3" a="1"/>
  <c r="D5144" i="3" s="1"/>
  <c r="D5143" i="3" a="1"/>
  <c r="D5143" i="3" s="1"/>
  <c r="D5142" i="3" a="1"/>
  <c r="D5142" i="3" s="1"/>
  <c r="D5141" i="3" a="1"/>
  <c r="D5141" i="3"/>
  <c r="D5140" i="3" a="1"/>
  <c r="D5140" i="3"/>
  <c r="D5139" i="3" a="1"/>
  <c r="D5139" i="3" s="1"/>
  <c r="D5138" i="3" a="1"/>
  <c r="D5138" i="3" s="1"/>
  <c r="D5137" i="3" a="1"/>
  <c r="D5137" i="3" s="1"/>
  <c r="D5136" i="3" a="1"/>
  <c r="D5136" i="3" s="1"/>
  <c r="D5135" i="3" a="1"/>
  <c r="D5135" i="3" s="1"/>
  <c r="D5134" i="3" a="1"/>
  <c r="D5134" i="3"/>
  <c r="D5133" i="3" a="1"/>
  <c r="D5133" i="3" s="1"/>
  <c r="D5132" i="3" a="1"/>
  <c r="D5132" i="3" s="1"/>
  <c r="D5131" i="3" a="1"/>
  <c r="D5131" i="3" s="1"/>
  <c r="D5130" i="3" a="1"/>
  <c r="D5130" i="3" s="1"/>
  <c r="D5129" i="3" a="1"/>
  <c r="D5129" i="3" s="1"/>
  <c r="D5128" i="3" a="1"/>
  <c r="D5128" i="3" s="1"/>
  <c r="D5127" i="3" a="1"/>
  <c r="D5127" i="3" s="1"/>
  <c r="D5126" i="3" a="1"/>
  <c r="D5126" i="3"/>
  <c r="D5125" i="3" a="1"/>
  <c r="D5125" i="3"/>
  <c r="D5124" i="3" a="1"/>
  <c r="D5124" i="3" s="1"/>
  <c r="D5123" i="3" a="1"/>
  <c r="D5123" i="3" s="1"/>
  <c r="D5122" i="3" a="1"/>
  <c r="D5122" i="3" s="1"/>
  <c r="D5121" i="3" a="1"/>
  <c r="D5121" i="3" s="1"/>
  <c r="D5120" i="3" a="1"/>
  <c r="D5120" i="3"/>
  <c r="D5119" i="3" a="1"/>
  <c r="D5119" i="3"/>
  <c r="D5118" i="3" a="1"/>
  <c r="D5118" i="3" s="1"/>
  <c r="D5117" i="3" a="1"/>
  <c r="D5117" i="3" s="1"/>
  <c r="D5116" i="3" a="1"/>
  <c r="D5116" i="3" s="1"/>
  <c r="D5115" i="3" a="1"/>
  <c r="D5115" i="3" s="1"/>
  <c r="D5114" i="3" a="1"/>
  <c r="D5114" i="3"/>
  <c r="D5113" i="3" a="1"/>
  <c r="D5113" i="3"/>
  <c r="D5112" i="3" a="1"/>
  <c r="D5112" i="3" s="1"/>
  <c r="D5111" i="3" a="1"/>
  <c r="D5111" i="3"/>
  <c r="D5110" i="3" a="1"/>
  <c r="D5110" i="3" s="1"/>
  <c r="D5109" i="3" a="1"/>
  <c r="D5109" i="3" s="1"/>
  <c r="D5108" i="3" a="1"/>
  <c r="D5108" i="3" s="1"/>
  <c r="D5107" i="3" a="1"/>
  <c r="D5107" i="3"/>
  <c r="D5106" i="3" a="1"/>
  <c r="D5106" i="3" s="1"/>
  <c r="D5105" i="3" a="1"/>
  <c r="D5105" i="3" s="1"/>
  <c r="D5104" i="3" a="1"/>
  <c r="D5104" i="3"/>
  <c r="D5103" i="3" a="1"/>
  <c r="D5103" i="3" s="1"/>
  <c r="D5102" i="3" a="1"/>
  <c r="D5102" i="3" s="1"/>
  <c r="D5101" i="3" a="1"/>
  <c r="D5101" i="3" s="1"/>
  <c r="D5100" i="3" a="1"/>
  <c r="D5100" i="3" s="1"/>
  <c r="D5099" i="3" a="1"/>
  <c r="D5099" i="3"/>
  <c r="D5098" i="3" a="1"/>
  <c r="D5098" i="3"/>
  <c r="D5097" i="3" a="1"/>
  <c r="D5097" i="3" s="1"/>
  <c r="D5096" i="3" a="1"/>
  <c r="D5096" i="3" s="1"/>
  <c r="D5095" i="3" a="1"/>
  <c r="D5095" i="3" s="1"/>
  <c r="D5094" i="3" a="1"/>
  <c r="D5094" i="3" s="1"/>
  <c r="D5093" i="3" a="1"/>
  <c r="D5093" i="3"/>
  <c r="D5092" i="3" a="1"/>
  <c r="D5092" i="3" s="1"/>
  <c r="D5091" i="3" a="1"/>
  <c r="D5091" i="3" s="1"/>
  <c r="D5090" i="3" a="1"/>
  <c r="D5090" i="3" s="1"/>
  <c r="D5089" i="3" a="1"/>
  <c r="D5089" i="3" s="1"/>
  <c r="D5088" i="3" a="1"/>
  <c r="D5088" i="3" s="1"/>
  <c r="D5087" i="3" a="1"/>
  <c r="D5087" i="3" s="1"/>
  <c r="D5086" i="3" a="1"/>
  <c r="D5086" i="3"/>
  <c r="D5085" i="3" a="1"/>
  <c r="D5085" i="3" s="1"/>
  <c r="D5084" i="3" a="1"/>
  <c r="D5084" i="3"/>
  <c r="D5083" i="3" a="1"/>
  <c r="D5083" i="3"/>
  <c r="D5082" i="3" a="1"/>
  <c r="D5082" i="3" s="1"/>
  <c r="D5081" i="3" a="1"/>
  <c r="D5081" i="3"/>
  <c r="D5080" i="3" a="1"/>
  <c r="D5080" i="3" s="1"/>
  <c r="D5079" i="3" a="1"/>
  <c r="D5079" i="3" s="1"/>
  <c r="D5078" i="3" a="1"/>
  <c r="D5078" i="3"/>
  <c r="D5077" i="3" a="1"/>
  <c r="D5077" i="3" s="1"/>
  <c r="D5076" i="3" a="1"/>
  <c r="D5076" i="3" s="1"/>
  <c r="D5075" i="3" a="1"/>
  <c r="D5075" i="3"/>
  <c r="D5074" i="3" a="1"/>
  <c r="D5074" i="3" s="1"/>
  <c r="D5073" i="3" a="1"/>
  <c r="D5073" i="3" s="1"/>
  <c r="D5072" i="3" a="1"/>
  <c r="D5072" i="3" s="1"/>
  <c r="D5071" i="3" a="1"/>
  <c r="D5071" i="3"/>
  <c r="D5070" i="3" a="1"/>
  <c r="D5070" i="3" s="1"/>
  <c r="D5069" i="3" a="1"/>
  <c r="D5069" i="3" s="1"/>
  <c r="D5068" i="3" a="1"/>
  <c r="D5068" i="3" s="1"/>
  <c r="D5067" i="3" a="1"/>
  <c r="D5067" i="3" s="1"/>
  <c r="D5066" i="3" a="1"/>
  <c r="D5066" i="3" s="1"/>
  <c r="D5065" i="3" a="1"/>
  <c r="D5065" i="3" s="1"/>
  <c r="D5064" i="3" a="1"/>
  <c r="D5064" i="3" s="1"/>
  <c r="D5063" i="3" a="1"/>
  <c r="D5063" i="3"/>
  <c r="D5062" i="3" a="1"/>
  <c r="D5062" i="3"/>
  <c r="D5061" i="3" a="1"/>
  <c r="D5061" i="3" s="1"/>
  <c r="D5060" i="3" a="1"/>
  <c r="D5060" i="3" s="1"/>
  <c r="D5059" i="3" a="1"/>
  <c r="D5059" i="3" s="1"/>
  <c r="D5058" i="3" a="1"/>
  <c r="D5058" i="3" s="1"/>
  <c r="D5057" i="3" a="1"/>
  <c r="D5057" i="3" s="1"/>
  <c r="D5056" i="3" a="1"/>
  <c r="D5056" i="3"/>
  <c r="D5055" i="3" a="1"/>
  <c r="D5055" i="3" s="1"/>
  <c r="D5054" i="3" a="1"/>
  <c r="D5054" i="3" s="1"/>
  <c r="D5053" i="3" a="1"/>
  <c r="D5053" i="3"/>
  <c r="D5052" i="3" a="1"/>
  <c r="D5052" i="3" s="1"/>
  <c r="D5051" i="3" a="1"/>
  <c r="D5051" i="3" s="1"/>
  <c r="D5050" i="3" a="1"/>
  <c r="D5050" i="3" s="1"/>
  <c r="D5049" i="3" a="1"/>
  <c r="D5049" i="3" s="1"/>
  <c r="D5048" i="3" a="1"/>
  <c r="D5048" i="3"/>
  <c r="D5047" i="3" a="1"/>
  <c r="D5047" i="3"/>
  <c r="D5046" i="3" a="1"/>
  <c r="D5046" i="3" s="1"/>
  <c r="D5045" i="3" a="1"/>
  <c r="D5045" i="3" s="1"/>
  <c r="D5044" i="3" a="1"/>
  <c r="D5044" i="3" s="1"/>
  <c r="D5043" i="3" a="1"/>
  <c r="D5043" i="3" s="1"/>
  <c r="D5042" i="3" a="1"/>
  <c r="D5042" i="3" s="1"/>
  <c r="D5041" i="3" a="1"/>
  <c r="D5041" i="3"/>
  <c r="D5040" i="3" a="1"/>
  <c r="D5040" i="3" s="1"/>
  <c r="D5039" i="3" a="1"/>
  <c r="D5039" i="3"/>
  <c r="D5038" i="3" a="1"/>
  <c r="D5038" i="3" s="1"/>
  <c r="D5037" i="3" a="1"/>
  <c r="D5037" i="3" s="1"/>
  <c r="D5036" i="3" a="1"/>
  <c r="D5036" i="3" s="1"/>
  <c r="D5035" i="3" a="1"/>
  <c r="D5035" i="3" s="1"/>
  <c r="D5034" i="3" a="1"/>
  <c r="D5034" i="3" s="1"/>
  <c r="D5033" i="3" a="1"/>
  <c r="D5033" i="3"/>
  <c r="D5032" i="3" a="1"/>
  <c r="D5032" i="3" s="1"/>
  <c r="D5031" i="3" a="1"/>
  <c r="D5031" i="3" s="1"/>
  <c r="D5030" i="3" a="1"/>
  <c r="D5030" i="3"/>
  <c r="D5029" i="3" a="1"/>
  <c r="D5029" i="3" s="1"/>
  <c r="D5028" i="3" a="1"/>
  <c r="D5028" i="3" s="1"/>
  <c r="D5027" i="3" a="1"/>
  <c r="D5027" i="3" s="1"/>
  <c r="D5026" i="3" a="1"/>
  <c r="D5026" i="3"/>
  <c r="D5025" i="3" a="1"/>
  <c r="D5025" i="3" s="1"/>
  <c r="D5024" i="3" a="1"/>
  <c r="D5024" i="3"/>
  <c r="D5023" i="3" a="1"/>
  <c r="D5023" i="3" s="1"/>
  <c r="D5022" i="3" a="1"/>
  <c r="D5022" i="3" s="1"/>
  <c r="D5021" i="3" a="1"/>
  <c r="D5021" i="3" s="1"/>
  <c r="D5020" i="3" a="1"/>
  <c r="D5020" i="3"/>
  <c r="D5019" i="3" a="1"/>
  <c r="D5019" i="3" s="1"/>
  <c r="D5018" i="3" a="1"/>
  <c r="D5018" i="3" s="1"/>
  <c r="D5017" i="3" a="1"/>
  <c r="D5017" i="3" s="1"/>
  <c r="D5016" i="3" a="1"/>
  <c r="D5016" i="3" s="1"/>
  <c r="D5015" i="3" a="1"/>
  <c r="D5015" i="3"/>
  <c r="D5014" i="3" a="1"/>
  <c r="D5014" i="3" s="1"/>
  <c r="D5013" i="3" a="1"/>
  <c r="D5013" i="3" s="1"/>
  <c r="D5012" i="3" a="1"/>
  <c r="D5012" i="3"/>
  <c r="D5011" i="3" a="1"/>
  <c r="D5011" i="3"/>
  <c r="D5010" i="3" a="1"/>
  <c r="D5010" i="3" s="1"/>
  <c r="D5009" i="3" a="1"/>
  <c r="D5009" i="3"/>
  <c r="D5008" i="3" a="1"/>
  <c r="D5008" i="3" s="1"/>
  <c r="D5007" i="3" a="1"/>
  <c r="D5007" i="3" s="1"/>
  <c r="D5006" i="3" a="1"/>
  <c r="D5006" i="3"/>
  <c r="D5005" i="3" a="1"/>
  <c r="D5005" i="3"/>
  <c r="D5004" i="3" a="1"/>
  <c r="D5004" i="3" s="1"/>
  <c r="D5003" i="3" a="1"/>
  <c r="D5003" i="3"/>
  <c r="D5002" i="3" a="1"/>
  <c r="D5002" i="3" s="1"/>
  <c r="D5001" i="3" a="1"/>
  <c r="D5001" i="3" s="1"/>
  <c r="D5000" i="3" a="1"/>
  <c r="D5000" i="3" s="1"/>
  <c r="D4999" i="3" a="1"/>
  <c r="D4999" i="3"/>
  <c r="D4998" i="3" a="1"/>
  <c r="D4998" i="3" s="1"/>
  <c r="D4997" i="3" a="1"/>
  <c r="D4997" i="3"/>
  <c r="D4996" i="3" a="1"/>
  <c r="D4996" i="3" s="1"/>
  <c r="D4995" i="3" a="1"/>
  <c r="D4995" i="3" s="1"/>
  <c r="D4994" i="3" a="1"/>
  <c r="D4994" i="3"/>
  <c r="D4993" i="3" a="1"/>
  <c r="D4993" i="3" s="1"/>
  <c r="D4992" i="3" a="1"/>
  <c r="D4992" i="3" s="1"/>
  <c r="D4991" i="3" a="1"/>
  <c r="D4991" i="3"/>
  <c r="D4990" i="3" a="1"/>
  <c r="D4990" i="3"/>
  <c r="D4989" i="3" a="1"/>
  <c r="D4989" i="3" s="1"/>
  <c r="D4988" i="3" a="1"/>
  <c r="D4988" i="3" s="1"/>
  <c r="D4987" i="3" a="1"/>
  <c r="D4987" i="3" s="1"/>
  <c r="D4986" i="3" a="1"/>
  <c r="D4986" i="3" s="1"/>
  <c r="D4985" i="3" a="1"/>
  <c r="D4985" i="3" s="1"/>
  <c r="D4984" i="3" a="1"/>
  <c r="D4984" i="3"/>
  <c r="D4983" i="3" a="1"/>
  <c r="D4983" i="3" s="1"/>
  <c r="D4982" i="3" a="1"/>
  <c r="D4982" i="3"/>
  <c r="D4981" i="3" a="1"/>
  <c r="D4981" i="3" s="1"/>
  <c r="D4980" i="3" a="1"/>
  <c r="D4980" i="3" s="1"/>
  <c r="D4979" i="3" a="1"/>
  <c r="D4979" i="3"/>
  <c r="D4978" i="3" a="1"/>
  <c r="D4978" i="3"/>
  <c r="D4977" i="3" a="1"/>
  <c r="D4977" i="3" s="1"/>
  <c r="D4976" i="3" a="1"/>
  <c r="D4976" i="3" s="1"/>
  <c r="D4975" i="3" a="1"/>
  <c r="D4975" i="3" s="1"/>
  <c r="D4974" i="3" a="1"/>
  <c r="D4974" i="3" s="1"/>
  <c r="D4973" i="3" a="1"/>
  <c r="D4973" i="3" s="1"/>
  <c r="D4972" i="3" a="1"/>
  <c r="D4972" i="3" s="1"/>
  <c r="D4971" i="3" a="1"/>
  <c r="D4971" i="3" s="1"/>
  <c r="D4970" i="3" a="1"/>
  <c r="D4970" i="3"/>
  <c r="D4969" i="3" a="1"/>
  <c r="D4969" i="3" s="1"/>
  <c r="D4968" i="3" a="1"/>
  <c r="D4968" i="3" s="1"/>
  <c r="D4967" i="3" a="1"/>
  <c r="D4967" i="3"/>
  <c r="D4966" i="3" a="1"/>
  <c r="D4966" i="3"/>
  <c r="D4965" i="3" a="1"/>
  <c r="D4965" i="3" s="1"/>
  <c r="D4964" i="3" a="1"/>
  <c r="D4964" i="3" s="1"/>
  <c r="D4963" i="3" a="1"/>
  <c r="D4963" i="3"/>
  <c r="D4962" i="3" a="1"/>
  <c r="D4962" i="3" s="1"/>
  <c r="D4961" i="3" a="1"/>
  <c r="D4961" i="3"/>
  <c r="D4960" i="3" a="1"/>
  <c r="D4960" i="3" s="1"/>
  <c r="D4959" i="3" a="1"/>
  <c r="D4959" i="3" s="1"/>
  <c r="D4958" i="3" a="1"/>
  <c r="D4958" i="3" s="1"/>
  <c r="D4957" i="3" a="1"/>
  <c r="D4957" i="3" s="1"/>
  <c r="D4956" i="3" a="1"/>
  <c r="D4956" i="3" s="1"/>
  <c r="D4955" i="3" a="1"/>
  <c r="D4955" i="3" s="1"/>
  <c r="D4954" i="3" a="1"/>
  <c r="D4954" i="3"/>
  <c r="D4953" i="3" a="1"/>
  <c r="D4953" i="3" s="1"/>
  <c r="D4952" i="3" a="1"/>
  <c r="D4952" i="3"/>
  <c r="D4951" i="3" a="1"/>
  <c r="D4951" i="3" s="1"/>
  <c r="D4950" i="3" a="1"/>
  <c r="D4950" i="3" s="1"/>
  <c r="D4949" i="3" a="1"/>
  <c r="D4949" i="3" s="1"/>
  <c r="D4948" i="3" a="1"/>
  <c r="D4948" i="3" s="1"/>
  <c r="D4947" i="3" a="1"/>
  <c r="D4947" i="3" s="1"/>
  <c r="D4946" i="3" a="1"/>
  <c r="D4946" i="3" s="1"/>
  <c r="D4945" i="3" a="1"/>
  <c r="D4945" i="3"/>
  <c r="D4944" i="3" a="1"/>
  <c r="D4944" i="3" s="1"/>
  <c r="D4943" i="3" a="1"/>
  <c r="D4943" i="3" s="1"/>
  <c r="D4942" i="3" a="1"/>
  <c r="D4942" i="3"/>
  <c r="D4941" i="3" a="1"/>
  <c r="D4941" i="3" s="1"/>
  <c r="D4940" i="3" a="1"/>
  <c r="D4940" i="3" s="1"/>
  <c r="D4939" i="3" a="1"/>
  <c r="D4939" i="3"/>
  <c r="D4938" i="3" a="1"/>
  <c r="D4938" i="3" s="1"/>
  <c r="D4937" i="3" a="1"/>
  <c r="D4937" i="3"/>
  <c r="D4936" i="3" a="1"/>
  <c r="D4936" i="3" s="1"/>
  <c r="D4935" i="3" a="1"/>
  <c r="D4935" i="3" s="1"/>
  <c r="D4934" i="3" a="1"/>
  <c r="D4934" i="3" s="1"/>
  <c r="D4933" i="3" a="1"/>
  <c r="D4933" i="3" s="1"/>
  <c r="D4932" i="3" a="1"/>
  <c r="D4932" i="3" s="1"/>
  <c r="D4931" i="3" a="1"/>
  <c r="D4931" i="3"/>
  <c r="D4930" i="3" a="1"/>
  <c r="D4930" i="3"/>
  <c r="D4929" i="3" a="1"/>
  <c r="D4929" i="3" s="1"/>
  <c r="D4928" i="3" a="1"/>
  <c r="D4928" i="3" s="1"/>
  <c r="D4927" i="3" a="1"/>
  <c r="D4927" i="3"/>
  <c r="D4926" i="3" a="1"/>
  <c r="D4926" i="3" s="1"/>
  <c r="D4925" i="3" a="1"/>
  <c r="D4925" i="3"/>
  <c r="D4924" i="3" a="1"/>
  <c r="D4924" i="3" s="1"/>
  <c r="D4923" i="3" a="1"/>
  <c r="D4923" i="3" s="1"/>
  <c r="D4922" i="3" a="1"/>
  <c r="D4922" i="3" s="1"/>
  <c r="D4921" i="3" a="1"/>
  <c r="D4921" i="3" s="1"/>
  <c r="D4920" i="3" a="1"/>
  <c r="D4920" i="3" s="1"/>
  <c r="D4919" i="3" a="1"/>
  <c r="D4919" i="3"/>
  <c r="D4918" i="3" a="1"/>
  <c r="D4918" i="3"/>
  <c r="D4917" i="3" a="1"/>
  <c r="D4917" i="3" s="1"/>
  <c r="D4916" i="3" a="1"/>
  <c r="D4916" i="3"/>
  <c r="D4915" i="3" a="1"/>
  <c r="D4915" i="3" s="1"/>
  <c r="D4914" i="3" a="1"/>
  <c r="D4914" i="3" s="1"/>
  <c r="D4913" i="3" a="1"/>
  <c r="D4913" i="3"/>
  <c r="D4912" i="3" a="1"/>
  <c r="D4912" i="3"/>
  <c r="D4911" i="3" a="1"/>
  <c r="D4911" i="3" s="1"/>
  <c r="D4910" i="3" a="1"/>
  <c r="D4910" i="3"/>
  <c r="D4909" i="3" a="1"/>
  <c r="D4909" i="3"/>
  <c r="D4908" i="3" a="1"/>
  <c r="D4908" i="3" s="1"/>
  <c r="D4907" i="3" a="1"/>
  <c r="D4907" i="3" s="1"/>
  <c r="D4906" i="3" a="1"/>
  <c r="D4906" i="3"/>
  <c r="D4905" i="3" a="1"/>
  <c r="D4905" i="3" s="1"/>
  <c r="D4904" i="3" a="1"/>
  <c r="D4904" i="3"/>
  <c r="D4903" i="3" a="1"/>
  <c r="D4903" i="3"/>
  <c r="D4902" i="3" a="1"/>
  <c r="D4902" i="3" s="1"/>
  <c r="D4901" i="3" a="1"/>
  <c r="D4901" i="3" s="1"/>
  <c r="D4900" i="3" a="1"/>
  <c r="D4900" i="3" s="1"/>
  <c r="D4899" i="3" a="1"/>
  <c r="D4899" i="3" s="1"/>
  <c r="D4898" i="3" a="1"/>
  <c r="D4898" i="3" s="1"/>
  <c r="D4897" i="3" a="1"/>
  <c r="D4897" i="3"/>
  <c r="D4896" i="3" a="1"/>
  <c r="D4896" i="3" s="1"/>
  <c r="D4895" i="3" a="1"/>
  <c r="D4895" i="3"/>
  <c r="D4894" i="3" a="1"/>
  <c r="D4894" i="3" s="1"/>
  <c r="D4893" i="3" a="1"/>
  <c r="D4893" i="3" s="1"/>
  <c r="D4892" i="3" a="1"/>
  <c r="D4892" i="3" s="1"/>
  <c r="D4891" i="3" a="1"/>
  <c r="D4891" i="3"/>
  <c r="D4890" i="3" a="1"/>
  <c r="D4890" i="3" s="1"/>
  <c r="D4889" i="3" a="1"/>
  <c r="D4889" i="3" s="1"/>
  <c r="D4888" i="3" a="1"/>
  <c r="D4888" i="3"/>
  <c r="D4887" i="3" a="1"/>
  <c r="D4887" i="3" s="1"/>
  <c r="D4886" i="3" a="1"/>
  <c r="D4886" i="3" s="1"/>
  <c r="D4885" i="3" a="1"/>
  <c r="D4885" i="3" s="1"/>
  <c r="D4884" i="3" a="1"/>
  <c r="D4884" i="3" s="1"/>
  <c r="D4883" i="3" a="1"/>
  <c r="D4883" i="3"/>
  <c r="D4882" i="3" a="1"/>
  <c r="D4882" i="3"/>
  <c r="D4881" i="3" a="1"/>
  <c r="D4881" i="3" s="1"/>
  <c r="D4880" i="3" a="1"/>
  <c r="D4880" i="3" s="1"/>
  <c r="D4879" i="3" a="1"/>
  <c r="D4879" i="3" s="1"/>
  <c r="D4878" i="3" a="1"/>
  <c r="D4878" i="3" s="1"/>
  <c r="D4877" i="3" a="1"/>
  <c r="D4877" i="3" s="1"/>
  <c r="D4876" i="3" a="1"/>
  <c r="D4876" i="3" s="1"/>
  <c r="D4875" i="3" a="1"/>
  <c r="D4875" i="3"/>
  <c r="D4874" i="3" a="1"/>
  <c r="D4874" i="3"/>
  <c r="D4873" i="3" a="1"/>
  <c r="D4873" i="3" s="1"/>
  <c r="D4872" i="3" a="1"/>
  <c r="D4872" i="3"/>
  <c r="D4871" i="3" a="1"/>
  <c r="D4871" i="3" s="1"/>
  <c r="D4870" i="3" a="1"/>
  <c r="D4870" i="3" s="1"/>
  <c r="D4869" i="3" a="1"/>
  <c r="D4869" i="3" s="1"/>
  <c r="D4868" i="3" a="1"/>
  <c r="D4868" i="3" s="1"/>
  <c r="D4867" i="3" a="1"/>
  <c r="D4867" i="3" s="1"/>
  <c r="D4866" i="3" a="1"/>
  <c r="D4866" i="3" s="1"/>
  <c r="D4865" i="3" a="1"/>
  <c r="D4865" i="3"/>
  <c r="D4864" i="3" a="1"/>
  <c r="D4864" i="3" s="1"/>
  <c r="D4863" i="3" a="1"/>
  <c r="D4863" i="3" s="1"/>
  <c r="D4862" i="3" a="1"/>
  <c r="D4862" i="3" s="1"/>
  <c r="D4861" i="3" a="1"/>
  <c r="D4861" i="3" s="1"/>
  <c r="D4860" i="3" a="1"/>
  <c r="D4860" i="3"/>
  <c r="D4859" i="3" a="1"/>
  <c r="D4859" i="3"/>
  <c r="D4858" i="3" a="1"/>
  <c r="D4858" i="3" s="1"/>
  <c r="D4857" i="3" a="1"/>
  <c r="D4857" i="3" s="1"/>
  <c r="D4856" i="3" a="1"/>
  <c r="D4856" i="3"/>
  <c r="D4855" i="3" a="1"/>
  <c r="D4855" i="3" s="1"/>
  <c r="D4854" i="3" a="1"/>
  <c r="D4854" i="3" s="1"/>
  <c r="D4853" i="3" a="1"/>
  <c r="D4853" i="3"/>
  <c r="D4852" i="3" a="1"/>
  <c r="D4852" i="3" s="1"/>
  <c r="D4851" i="3" a="1"/>
  <c r="D4851" i="3"/>
  <c r="D4850" i="3" a="1"/>
  <c r="D4850" i="3" s="1"/>
  <c r="D4849" i="3" a="1"/>
  <c r="D4849" i="3" s="1"/>
  <c r="D4848" i="3" a="1"/>
  <c r="D4848" i="3"/>
  <c r="D4847" i="3" a="1"/>
  <c r="D4847" i="3"/>
  <c r="D4846" i="3" a="1"/>
  <c r="D4846" i="3" s="1"/>
  <c r="D4845" i="3" a="1"/>
  <c r="D4845" i="3" s="1"/>
  <c r="D4844" i="3" a="1"/>
  <c r="D4844" i="3" s="1"/>
  <c r="D4843" i="3" a="1"/>
  <c r="D4843" i="3" s="1"/>
  <c r="D4842" i="3" a="1"/>
  <c r="D4842" i="3"/>
  <c r="D4841" i="3" a="1"/>
  <c r="D4841" i="3" s="1"/>
  <c r="D4840" i="3" a="1"/>
  <c r="D4840" i="3" s="1"/>
  <c r="D4839" i="3" a="1"/>
  <c r="D4839" i="3"/>
  <c r="D4838" i="3" a="1"/>
  <c r="D4838" i="3"/>
  <c r="D4837" i="3" a="1"/>
  <c r="D4837" i="3" s="1"/>
  <c r="D4836" i="3" a="1"/>
  <c r="D4836" i="3" s="1"/>
  <c r="D4835" i="3" a="1"/>
  <c r="D4835" i="3"/>
  <c r="D4834" i="3" a="1"/>
  <c r="D4834" i="3" s="1"/>
  <c r="D4833" i="3" a="1"/>
  <c r="D4833" i="3" s="1"/>
  <c r="D4832" i="3" a="1"/>
  <c r="D4832" i="3" s="1"/>
  <c r="D4831" i="3" a="1"/>
  <c r="D4831" i="3" s="1"/>
  <c r="D4830" i="3" a="1"/>
  <c r="D4830" i="3"/>
  <c r="D4829" i="3" a="1"/>
  <c r="D4829" i="3"/>
  <c r="D4828" i="3" a="1"/>
  <c r="D4828" i="3" s="1"/>
  <c r="D4827" i="3" a="1"/>
  <c r="D4827" i="3" s="1"/>
  <c r="D4826" i="3" a="1"/>
  <c r="D4826" i="3" s="1"/>
  <c r="D4825" i="3" a="1"/>
  <c r="D4825" i="3" s="1"/>
  <c r="D4824" i="3" a="1"/>
  <c r="D4824" i="3"/>
  <c r="D4823" i="3" a="1"/>
  <c r="D4823" i="3" s="1"/>
  <c r="D4822" i="3" a="1"/>
  <c r="D4822" i="3" s="1"/>
  <c r="D4821" i="3" a="1"/>
  <c r="D4821" i="3" s="1"/>
  <c r="D4820" i="3" a="1"/>
  <c r="D4820" i="3"/>
  <c r="D4819" i="3" a="1"/>
  <c r="D4819" i="3" s="1"/>
  <c r="D4818" i="3" a="1"/>
  <c r="D4818" i="3"/>
  <c r="D4817" i="3" a="1"/>
  <c r="D4817" i="3" s="1"/>
  <c r="D4816" i="3" a="1"/>
  <c r="D4816" i="3" s="1"/>
  <c r="D4815" i="3" a="1"/>
  <c r="D4815" i="3"/>
  <c r="D4814" i="3" a="1"/>
  <c r="D4814" i="3"/>
  <c r="D4813" i="3" a="1"/>
  <c r="D4813" i="3" s="1"/>
  <c r="D4812" i="3" a="1"/>
  <c r="D4812" i="3" s="1"/>
  <c r="D4811" i="3" a="1"/>
  <c r="D4811" i="3"/>
  <c r="D4810" i="3" a="1"/>
  <c r="D4810" i="3" s="1"/>
  <c r="D4809" i="3" a="1"/>
  <c r="D4809" i="3" s="1"/>
  <c r="D4808" i="3" a="1"/>
  <c r="D4808" i="3" s="1"/>
  <c r="D4807" i="3" a="1"/>
  <c r="D4807" i="3" s="1"/>
  <c r="D4806" i="3" a="1"/>
  <c r="D4806" i="3"/>
  <c r="D4805" i="3" a="1"/>
  <c r="D4805" i="3" s="1"/>
  <c r="D4804" i="3" a="1"/>
  <c r="D4804" i="3" s="1"/>
  <c r="D4803" i="3" a="1"/>
  <c r="D4803" i="3"/>
  <c r="D4802" i="3" a="1"/>
  <c r="D4802" i="3"/>
  <c r="D4801" i="3" a="1"/>
  <c r="D4801" i="3" s="1"/>
  <c r="D4800" i="3" a="1"/>
  <c r="D4800" i="3" s="1"/>
  <c r="D4799" i="3" a="1"/>
  <c r="D4799" i="3" s="1"/>
  <c r="D4798" i="3" a="1"/>
  <c r="D4798" i="3" s="1"/>
  <c r="D4797" i="3" a="1"/>
  <c r="D4797" i="3"/>
  <c r="D4796" i="3" a="1"/>
  <c r="D4796" i="3"/>
  <c r="D4795" i="3" a="1"/>
  <c r="D4795" i="3" s="1"/>
  <c r="D4794" i="3" a="1"/>
  <c r="D4794" i="3"/>
  <c r="D4793" i="3" a="1"/>
  <c r="D4793" i="3"/>
  <c r="D4792" i="3" a="1"/>
  <c r="D4792" i="3" s="1"/>
  <c r="D4791" i="3" a="1"/>
  <c r="D4791" i="3" s="1"/>
  <c r="D4790" i="3" a="1"/>
  <c r="D4790" i="3"/>
  <c r="D4789" i="3" a="1"/>
  <c r="D4789" i="3" s="1"/>
  <c r="D4788" i="3" a="1"/>
  <c r="D4788" i="3"/>
  <c r="D4787" i="3" a="1"/>
  <c r="D4787" i="3" s="1"/>
  <c r="D4786" i="3" a="1"/>
  <c r="D4786" i="3" s="1"/>
  <c r="D4785" i="3" a="1"/>
  <c r="D4785" i="3" s="1"/>
  <c r="D4784" i="3" a="1"/>
  <c r="D4784" i="3" s="1"/>
  <c r="D4783" i="3" a="1"/>
  <c r="D4783" i="3" s="1"/>
  <c r="D4782" i="3" a="1"/>
  <c r="D4782" i="3" s="1"/>
  <c r="D4781" i="3" a="1"/>
  <c r="D4781" i="3"/>
  <c r="D4780" i="3" a="1"/>
  <c r="D4780" i="3" s="1"/>
  <c r="D4779" i="3" a="1"/>
  <c r="D4779" i="3" s="1"/>
  <c r="D4778" i="3" a="1"/>
  <c r="D4778" i="3"/>
  <c r="D4777" i="3" a="1"/>
  <c r="D4777" i="3" s="1"/>
  <c r="D4776" i="3" a="1"/>
  <c r="D4776" i="3" s="1"/>
  <c r="D4775" i="3" a="1"/>
  <c r="D4775" i="3"/>
  <c r="D4774" i="3" a="1"/>
  <c r="D4774" i="3" s="1"/>
  <c r="D4773" i="3" a="1"/>
  <c r="D4773" i="3" s="1"/>
  <c r="D4772" i="3" a="1"/>
  <c r="D4772" i="3" s="1"/>
  <c r="D4771" i="3" a="1"/>
  <c r="D4771" i="3" s="1"/>
  <c r="D4770" i="3" a="1"/>
  <c r="D4770" i="3" s="1"/>
  <c r="D4769" i="3" a="1"/>
  <c r="D4769" i="3"/>
  <c r="D4768" i="3" a="1"/>
  <c r="D4768" i="3" s="1"/>
  <c r="D4767" i="3" a="1"/>
  <c r="D4767" i="3" s="1"/>
  <c r="D4766" i="3" a="1"/>
  <c r="D4766" i="3"/>
  <c r="D4765" i="3" a="1"/>
  <c r="D4765" i="3" s="1"/>
  <c r="D4764" i="3" a="1"/>
  <c r="D4764" i="3" s="1"/>
  <c r="D4763" i="3" a="1"/>
  <c r="D4763" i="3" s="1"/>
  <c r="D4762" i="3" a="1"/>
  <c r="D4762" i="3" s="1"/>
  <c r="D4761" i="3" a="1"/>
  <c r="D4761" i="3"/>
  <c r="D4760" i="3" a="1"/>
  <c r="D4760" i="3"/>
  <c r="D4759" i="3" a="1"/>
  <c r="D4759" i="3" s="1"/>
  <c r="D4758" i="3" a="1"/>
  <c r="D4758" i="3" s="1"/>
  <c r="D4757" i="3" a="1"/>
  <c r="D4757" i="3" s="1"/>
  <c r="D4756" i="3" a="1"/>
  <c r="D4756" i="3" s="1"/>
  <c r="D4755" i="3" a="1"/>
  <c r="D4755" i="3" s="1"/>
  <c r="D4754" i="3" a="1"/>
  <c r="D4754" i="3" s="1"/>
  <c r="D4753" i="3" a="1"/>
  <c r="D4753" i="3" s="1"/>
  <c r="D4752" i="3" a="1"/>
  <c r="D4752" i="3"/>
  <c r="D4751" i="3" a="1"/>
  <c r="D4751" i="3"/>
  <c r="D4750" i="3" a="1"/>
  <c r="D4750" i="3" s="1"/>
  <c r="D4749" i="3" a="1"/>
  <c r="D4749" i="3" s="1"/>
  <c r="D4748" i="3" a="1"/>
  <c r="D4748" i="3" s="1"/>
  <c r="D4747" i="3" a="1"/>
  <c r="D4747" i="3" s="1"/>
  <c r="D4746" i="3" a="1"/>
  <c r="D4746" i="3" s="1"/>
  <c r="D4745" i="3" a="1"/>
  <c r="D4745" i="3" s="1"/>
  <c r="D4744" i="3" a="1"/>
  <c r="D4744" i="3" s="1"/>
  <c r="D4743" i="3" a="1"/>
  <c r="D4743" i="3" s="1"/>
  <c r="D4742" i="3" a="1"/>
  <c r="D4742" i="3" s="1"/>
  <c r="D4741" i="3" a="1"/>
  <c r="D4741" i="3" s="1"/>
  <c r="D4740" i="3" a="1"/>
  <c r="D4740" i="3"/>
  <c r="D4739" i="3" a="1"/>
  <c r="D4739" i="3"/>
  <c r="D4738" i="3" a="1"/>
  <c r="D4738" i="3" s="1"/>
  <c r="D4737" i="3" a="1"/>
  <c r="D4737" i="3" s="1"/>
  <c r="D4736" i="3" a="1"/>
  <c r="D4736" i="3" s="1"/>
  <c r="D4735" i="3" a="1"/>
  <c r="D4735" i="3" s="1"/>
  <c r="D4734" i="3" a="1"/>
  <c r="D4734" i="3" s="1"/>
  <c r="D4733" i="3" a="1"/>
  <c r="D4733" i="3"/>
  <c r="D4732" i="3" a="1"/>
  <c r="D4732" i="3" s="1"/>
  <c r="D4731" i="3" a="1"/>
  <c r="D4731" i="3" s="1"/>
  <c r="D4730" i="3" a="1"/>
  <c r="D4730" i="3"/>
  <c r="D4729" i="3" a="1"/>
  <c r="D4729" i="3" s="1"/>
  <c r="D4728" i="3" a="1"/>
  <c r="D4728" i="3" s="1"/>
  <c r="D4727" i="3" a="1"/>
  <c r="D4727" i="3" s="1"/>
  <c r="D4726" i="3" a="1"/>
  <c r="D4726" i="3" s="1"/>
  <c r="D4725" i="3" a="1"/>
  <c r="D4725" i="3"/>
  <c r="D4724" i="3" a="1"/>
  <c r="D4724" i="3"/>
  <c r="D4723" i="3" a="1"/>
  <c r="D4723" i="3" s="1"/>
  <c r="D4722" i="3" a="1"/>
  <c r="D4722" i="3" s="1"/>
  <c r="D4721" i="3" a="1"/>
  <c r="D4721" i="3"/>
  <c r="D4720" i="3" a="1"/>
  <c r="D4720" i="3" s="1"/>
  <c r="D4719" i="3" a="1"/>
  <c r="D4719" i="3"/>
  <c r="D4718" i="3" a="1"/>
  <c r="D4718" i="3"/>
  <c r="D4717" i="3" a="1"/>
  <c r="D4717" i="3" s="1"/>
  <c r="D4716" i="3" a="1"/>
  <c r="D4716" i="3"/>
  <c r="D4715" i="3" a="1"/>
  <c r="D4715" i="3" s="1"/>
  <c r="D4714" i="3" a="1"/>
  <c r="D4714" i="3" s="1"/>
  <c r="D4713" i="3" a="1"/>
  <c r="D4713" i="3" s="1"/>
  <c r="D4712" i="3" a="1"/>
  <c r="D4712" i="3"/>
  <c r="D4711" i="3" a="1"/>
  <c r="D4711" i="3" s="1"/>
  <c r="D4710" i="3" a="1"/>
  <c r="D4710" i="3"/>
  <c r="D4709" i="3" a="1"/>
  <c r="D4709" i="3" s="1"/>
  <c r="D4708" i="3" a="1"/>
  <c r="D4708" i="3" s="1"/>
  <c r="D4707" i="3" a="1"/>
  <c r="D4707" i="3"/>
  <c r="D4706" i="3" a="1"/>
  <c r="D4706" i="3"/>
  <c r="D4705" i="3" a="1"/>
  <c r="D4705" i="3" s="1"/>
  <c r="D4704" i="3" a="1"/>
  <c r="D4704" i="3" s="1"/>
  <c r="D4703" i="3" a="1"/>
  <c r="D4703" i="3"/>
  <c r="D4702" i="3" a="1"/>
  <c r="D4702" i="3"/>
  <c r="D4701" i="3" a="1"/>
  <c r="D4701" i="3" s="1"/>
  <c r="D4700" i="3" a="1"/>
  <c r="D4700" i="3" s="1"/>
  <c r="D4699" i="3" a="1"/>
  <c r="D4699" i="3" s="1"/>
  <c r="D4698" i="3" a="1"/>
  <c r="D4698" i="3" s="1"/>
  <c r="D4697" i="3" a="1"/>
  <c r="D4697" i="3"/>
  <c r="D4696" i="3" a="1"/>
  <c r="D4696" i="3" s="1"/>
  <c r="D4695" i="3" a="1"/>
  <c r="D4695" i="3" s="1"/>
  <c r="D4694" i="3" a="1"/>
  <c r="D4694" i="3" s="1"/>
  <c r="D4693" i="3" a="1"/>
  <c r="D4693" i="3" s="1"/>
  <c r="D4692" i="3" a="1"/>
  <c r="D4692" i="3" s="1"/>
  <c r="D4691" i="3" a="1"/>
  <c r="D4691" i="3" s="1"/>
  <c r="D4690" i="3" a="1"/>
  <c r="D4690" i="3"/>
  <c r="D4689" i="3" a="1"/>
  <c r="D4689" i="3" s="1"/>
  <c r="D4688" i="3" a="1"/>
  <c r="D4688" i="3" s="1"/>
  <c r="D4687" i="3" a="1"/>
  <c r="D4687" i="3"/>
  <c r="D4686" i="3" a="1"/>
  <c r="D4686" i="3" s="1"/>
  <c r="D4685" i="3" a="1"/>
  <c r="D4685" i="3" s="1"/>
  <c r="D4684" i="3" a="1"/>
  <c r="D4684" i="3"/>
  <c r="D4683" i="3" a="1"/>
  <c r="D4683" i="3" s="1"/>
  <c r="D4682" i="3" a="1"/>
  <c r="D4682" i="3" s="1"/>
  <c r="D4681" i="3" a="1"/>
  <c r="D4681" i="3" s="1"/>
  <c r="D4680" i="3" a="1"/>
  <c r="D4680" i="3" s="1"/>
  <c r="D4679" i="3" a="1"/>
  <c r="D4679" i="3" s="1"/>
  <c r="D4678" i="3" a="1"/>
  <c r="D4678" i="3" s="1"/>
  <c r="D4677" i="3" a="1"/>
  <c r="D4677" i="3" s="1"/>
  <c r="D4676" i="3" a="1"/>
  <c r="D4676" i="3"/>
  <c r="D4675" i="3" a="1"/>
  <c r="D4675" i="3" s="1"/>
  <c r="D4674" i="3" a="1"/>
  <c r="D4674" i="3" s="1"/>
  <c r="D4673" i="3" a="1"/>
  <c r="D4673" i="3"/>
  <c r="D4672" i="3" a="1"/>
  <c r="D4672" i="3" s="1"/>
  <c r="D4671" i="3" a="1"/>
  <c r="D4671" i="3"/>
  <c r="D4670" i="3" a="1"/>
  <c r="D4670" i="3" s="1"/>
  <c r="D4669" i="3" a="1"/>
  <c r="D4669" i="3" s="1"/>
  <c r="D4668" i="3" a="1"/>
  <c r="D4668" i="3" s="1"/>
  <c r="D4667" i="3" a="1"/>
  <c r="D4667" i="3" s="1"/>
  <c r="D4666" i="3" a="1"/>
  <c r="D4666" i="3"/>
  <c r="D4665" i="3" a="1"/>
  <c r="D4665" i="3"/>
  <c r="D4664" i="3" a="1"/>
  <c r="D4664" i="3" s="1"/>
  <c r="D4663" i="3" a="1"/>
  <c r="D4663" i="3" s="1"/>
  <c r="D4662" i="3" a="1"/>
  <c r="D4662" i="3" s="1"/>
  <c r="D4661" i="3" a="1"/>
  <c r="D4661" i="3"/>
  <c r="D4660" i="3" a="1"/>
  <c r="D4660" i="3" s="1"/>
  <c r="D4659" i="3" a="1"/>
  <c r="D4659" i="3"/>
  <c r="D4658" i="3" a="1"/>
  <c r="D4658" i="3" s="1"/>
  <c r="D4657" i="3" a="1"/>
  <c r="D4657" i="3" s="1"/>
  <c r="D4656" i="3" a="1"/>
  <c r="D4656" i="3"/>
  <c r="D4655" i="3" a="1"/>
  <c r="D4655" i="3" s="1"/>
  <c r="D4654" i="3" a="1"/>
  <c r="D4654" i="3" s="1"/>
  <c r="D4653" i="3" a="1"/>
  <c r="D4653" i="3" s="1"/>
  <c r="D4652" i="3" a="1"/>
  <c r="D4652" i="3" s="1"/>
  <c r="D4651" i="3" a="1"/>
  <c r="D4651" i="3" s="1"/>
  <c r="D4650" i="3" a="1"/>
  <c r="D4650" i="3"/>
  <c r="D4649" i="3" a="1"/>
  <c r="D4649" i="3" s="1"/>
  <c r="D4648" i="3" a="1"/>
  <c r="D4648" i="3"/>
  <c r="D4647" i="3" a="1"/>
  <c r="D4647" i="3" s="1"/>
  <c r="D4646" i="3" a="1"/>
  <c r="D4646" i="3" s="1"/>
  <c r="D4645" i="3" a="1"/>
  <c r="D4645" i="3" s="1"/>
  <c r="D4644" i="3" a="1"/>
  <c r="D4644" i="3"/>
  <c r="D4643" i="3" a="1"/>
  <c r="D4643" i="3" s="1"/>
  <c r="D4642" i="3" a="1"/>
  <c r="D4642" i="3"/>
  <c r="D4641" i="3" a="1"/>
  <c r="D4641" i="3" s="1"/>
  <c r="D4640" i="3" a="1"/>
  <c r="D4640" i="3" s="1"/>
  <c r="D4639" i="3" a="1"/>
  <c r="D4639" i="3" s="1"/>
  <c r="D4638" i="3" a="1"/>
  <c r="D4638" i="3"/>
  <c r="D4637" i="3" a="1"/>
  <c r="D4637" i="3" s="1"/>
  <c r="D4636" i="3" a="1"/>
  <c r="D4636" i="3" s="1"/>
  <c r="D4635" i="3" a="1"/>
  <c r="D4635" i="3"/>
  <c r="D4634" i="3" a="1"/>
  <c r="D4634" i="3" s="1"/>
  <c r="D4633" i="3" a="1"/>
  <c r="D4633" i="3"/>
  <c r="D4632" i="3" a="1"/>
  <c r="D4632" i="3" s="1"/>
  <c r="D4631" i="3" a="1"/>
  <c r="D4631" i="3" s="1"/>
  <c r="D4630" i="3" a="1"/>
  <c r="D4630" i="3"/>
  <c r="D4629" i="3" a="1"/>
  <c r="D4629" i="3" s="1"/>
  <c r="D4628" i="3" a="1"/>
  <c r="D4628" i="3" s="1"/>
  <c r="D4627" i="3" a="1"/>
  <c r="D4627" i="3" s="1"/>
  <c r="D4626" i="3" a="1"/>
  <c r="D4626" i="3" s="1"/>
  <c r="D4625" i="3" a="1"/>
  <c r="D4625" i="3"/>
  <c r="D4624" i="3" a="1"/>
  <c r="D4624" i="3" s="1"/>
  <c r="D4623" i="3" a="1"/>
  <c r="D4623" i="3" s="1"/>
  <c r="D4622" i="3" a="1"/>
  <c r="D4622" i="3" s="1"/>
  <c r="D4621" i="3" a="1"/>
  <c r="D4621" i="3"/>
  <c r="D4620" i="3" a="1"/>
  <c r="D4620" i="3" s="1"/>
  <c r="D4619" i="3" a="1"/>
  <c r="D4619" i="3" s="1"/>
  <c r="D4618" i="3" a="1"/>
  <c r="D4618" i="3"/>
  <c r="D4617" i="3" a="1"/>
  <c r="D4617" i="3"/>
  <c r="D4616" i="3" a="1"/>
  <c r="D4616" i="3"/>
  <c r="D4615" i="3" a="1"/>
  <c r="D4615" i="3"/>
  <c r="D4614" i="3" a="1"/>
  <c r="D4614" i="3"/>
  <c r="D4613" i="3" a="1"/>
  <c r="D4613" i="3" s="1"/>
  <c r="D4612" i="3" a="1"/>
  <c r="D4612" i="3"/>
  <c r="D4611" i="3" a="1"/>
  <c r="D4611" i="3" s="1"/>
  <c r="D4610" i="3" a="1"/>
  <c r="D4610" i="3" s="1"/>
  <c r="D4609" i="3" a="1"/>
  <c r="D4609" i="3" s="1"/>
  <c r="D4608" i="3" a="1"/>
  <c r="D4608" i="3"/>
  <c r="D4607" i="3" a="1"/>
  <c r="D4607" i="3"/>
  <c r="D4606" i="3" a="1"/>
  <c r="D4606" i="3" s="1"/>
  <c r="D4605" i="3" a="1"/>
  <c r="D4605" i="3" s="1"/>
  <c r="D4604" i="3" a="1"/>
  <c r="D4604" i="3"/>
  <c r="D4603" i="3" a="1"/>
  <c r="D4603" i="3" s="1"/>
  <c r="D4602" i="3" a="1"/>
  <c r="D4602" i="3"/>
  <c r="D4601" i="3" a="1"/>
  <c r="D4601" i="3"/>
  <c r="D4600" i="3" a="1"/>
  <c r="D4600" i="3"/>
  <c r="D4599" i="3" a="1"/>
  <c r="D4599" i="3"/>
  <c r="D4598" i="3" a="1"/>
  <c r="D4598" i="3" s="1"/>
  <c r="D4597" i="3" a="1"/>
  <c r="D4597" i="3" s="1"/>
  <c r="D4596" i="3" a="1"/>
  <c r="D4596" i="3" s="1"/>
  <c r="D4595" i="3" a="1"/>
  <c r="D4595" i="3"/>
  <c r="D4594" i="3" a="1"/>
  <c r="D4594" i="3" s="1"/>
  <c r="D4593" i="3" a="1"/>
  <c r="D4593" i="3" s="1"/>
  <c r="D4592" i="3" a="1"/>
  <c r="D4592" i="3" s="1"/>
  <c r="D4591" i="3" a="1"/>
  <c r="D4591" i="3"/>
  <c r="D4590" i="3" a="1"/>
  <c r="D4590" i="3" s="1"/>
  <c r="D4589" i="3" a="1"/>
  <c r="D4589" i="3"/>
  <c r="D4588" i="3" a="1"/>
  <c r="D4588" i="3" s="1"/>
  <c r="D4587" i="3" a="1"/>
  <c r="D4587" i="3"/>
  <c r="D4586" i="3" a="1"/>
  <c r="D4586" i="3" s="1"/>
  <c r="D4585" i="3" a="1"/>
  <c r="D4585" i="3" s="1"/>
  <c r="D4584" i="3" a="1"/>
  <c r="D4584" i="3" s="1"/>
  <c r="D4583" i="3" a="1"/>
  <c r="D4583" i="3" s="1"/>
  <c r="D4582" i="3" a="1"/>
  <c r="D4582" i="3" s="1"/>
  <c r="D4581" i="3" a="1"/>
  <c r="D4581" i="3" s="1"/>
  <c r="D4580" i="3" a="1"/>
  <c r="D4580" i="3"/>
  <c r="D4579" i="3" a="1"/>
  <c r="D4579" i="3"/>
  <c r="D4578" i="3" a="1"/>
  <c r="D4578" i="3" s="1"/>
  <c r="D4577" i="3" a="1"/>
  <c r="D4577" i="3" s="1"/>
  <c r="D4576" i="3" a="1"/>
  <c r="D4576" i="3"/>
  <c r="D4575" i="3" a="1"/>
  <c r="D4575" i="3" s="1"/>
  <c r="D4574" i="3" a="1"/>
  <c r="D4574" i="3"/>
  <c r="D4573" i="3" a="1"/>
  <c r="D4573" i="3" s="1"/>
  <c r="D4572" i="3" a="1"/>
  <c r="D4572" i="3"/>
  <c r="D4571" i="3" a="1"/>
  <c r="D4571" i="3" s="1"/>
  <c r="D4570" i="3" a="1"/>
  <c r="D4570" i="3"/>
  <c r="D4569" i="3" a="1"/>
  <c r="D4569" i="3" s="1"/>
  <c r="D4568" i="3" a="1"/>
  <c r="D4568" i="3" s="1"/>
  <c r="D4567" i="3" a="1"/>
  <c r="D4567" i="3" s="1"/>
  <c r="D4566" i="3" a="1"/>
  <c r="D4566" i="3"/>
  <c r="D4565" i="3" a="1"/>
  <c r="D4565" i="3"/>
  <c r="D4564" i="3" a="1"/>
  <c r="D4564" i="3" s="1"/>
  <c r="D4563" i="3" a="1"/>
  <c r="D4563" i="3"/>
  <c r="D4562" i="3" a="1"/>
  <c r="D4562" i="3" s="1"/>
  <c r="D4561" i="3" a="1"/>
  <c r="D4561" i="3" s="1"/>
  <c r="D4560" i="3" a="1"/>
  <c r="D4560" i="3" s="1"/>
  <c r="D4559" i="3" a="1"/>
  <c r="D4559" i="3"/>
  <c r="D4558" i="3" a="1"/>
  <c r="D4558" i="3"/>
  <c r="D4557" i="3" a="1"/>
  <c r="D4557" i="3"/>
  <c r="D4556" i="3" a="1"/>
  <c r="D4556" i="3"/>
  <c r="D4555" i="3" a="1"/>
  <c r="D4555" i="3" s="1"/>
  <c r="D4554" i="3" a="1"/>
  <c r="D4554" i="3" s="1"/>
  <c r="D4553" i="3" a="1"/>
  <c r="D4553" i="3"/>
  <c r="D4552" i="3" a="1"/>
  <c r="D4552" i="3"/>
  <c r="D4551" i="3" a="1"/>
  <c r="D4551" i="3" s="1"/>
  <c r="D4550" i="3" a="1"/>
  <c r="D4550" i="3" s="1"/>
  <c r="D4549" i="3" a="1"/>
  <c r="D4549" i="3"/>
  <c r="D4548" i="3" a="1"/>
  <c r="D4548" i="3"/>
  <c r="D4547" i="3" a="1"/>
  <c r="D4547" i="3" s="1"/>
  <c r="D4546" i="3" a="1"/>
  <c r="D4546" i="3"/>
  <c r="D4545" i="3" a="1"/>
  <c r="D4545" i="3"/>
  <c r="D4544" i="3" a="1"/>
  <c r="D4544" i="3"/>
  <c r="D4543" i="3" a="1"/>
  <c r="D4543" i="3" s="1"/>
  <c r="D4542" i="3" a="1"/>
  <c r="D4542" i="3"/>
  <c r="D4541" i="3" a="1"/>
  <c r="D4541" i="3" s="1"/>
  <c r="D4540" i="3" a="1"/>
  <c r="D4540" i="3"/>
  <c r="D4539" i="3" a="1"/>
  <c r="D4539" i="3" s="1"/>
  <c r="D4538" i="3" a="1"/>
  <c r="D4538" i="3"/>
  <c r="D4537" i="3" a="1"/>
  <c r="D4537" i="3" s="1"/>
  <c r="D4536" i="3" a="1"/>
  <c r="D4536" i="3"/>
  <c r="D4535" i="3" a="1"/>
  <c r="D4535" i="3"/>
  <c r="D4534" i="3" a="1"/>
  <c r="D4534" i="3"/>
  <c r="D4533" i="3" a="1"/>
  <c r="D4533" i="3" s="1"/>
  <c r="D4532" i="3" a="1"/>
  <c r="D4532" i="3"/>
  <c r="D4531" i="3" a="1"/>
  <c r="D4531" i="3"/>
  <c r="D4530" i="3" a="1"/>
  <c r="D4530" i="3"/>
  <c r="D4529" i="3" a="1"/>
  <c r="D4529" i="3"/>
  <c r="D4528" i="3" a="1"/>
  <c r="D4528" i="3" s="1"/>
  <c r="D4527" i="3" a="1"/>
  <c r="D4527" i="3"/>
  <c r="D4526" i="3" a="1"/>
  <c r="D4526" i="3" s="1"/>
  <c r="D4525" i="3" a="1"/>
  <c r="D4525" i="3" s="1"/>
  <c r="D4524" i="3" a="1"/>
  <c r="D4524" i="3" s="1"/>
  <c r="D4523" i="3" a="1"/>
  <c r="D4523" i="3" s="1"/>
  <c r="D4522" i="3" a="1"/>
  <c r="D4522" i="3"/>
  <c r="D4521" i="3" a="1"/>
  <c r="D4521" i="3" s="1"/>
  <c r="D4520" i="3" a="1"/>
  <c r="D4520" i="3" s="1"/>
  <c r="D4519" i="3" a="1"/>
  <c r="D4519" i="3" s="1"/>
  <c r="D4518" i="3" a="1"/>
  <c r="D4518" i="3" s="1"/>
  <c r="D4517" i="3" a="1"/>
  <c r="D4517" i="3"/>
  <c r="D4516" i="3" a="1"/>
  <c r="D4516" i="3"/>
  <c r="D4515" i="3" a="1"/>
  <c r="D4515" i="3" s="1"/>
  <c r="D4514" i="3" a="1"/>
  <c r="D4514" i="3" s="1"/>
  <c r="D4513" i="3" a="1"/>
  <c r="D4513" i="3"/>
  <c r="D4512" i="3" a="1"/>
  <c r="D4512" i="3"/>
  <c r="D4511" i="3" a="1"/>
  <c r="D4511" i="3" s="1"/>
  <c r="D4510" i="3" a="1"/>
  <c r="D4510" i="3" s="1"/>
  <c r="D4509" i="3" a="1"/>
  <c r="D4509" i="3"/>
  <c r="D4508" i="3" a="1"/>
  <c r="D4508" i="3"/>
  <c r="D4507" i="3" a="1"/>
  <c r="D4507" i="3"/>
  <c r="D4506" i="3" a="1"/>
  <c r="D4506" i="3"/>
  <c r="D4505" i="3" a="1"/>
  <c r="D4505" i="3" s="1"/>
  <c r="D4504" i="3" a="1"/>
  <c r="D4504" i="3"/>
  <c r="D4503" i="3" a="1"/>
  <c r="D4503" i="3" s="1"/>
  <c r="D4502" i="3" a="1"/>
  <c r="D4502" i="3"/>
  <c r="D4501" i="3" a="1"/>
  <c r="D4501" i="3" s="1"/>
  <c r="D4500" i="3" a="1"/>
  <c r="D4500" i="3" s="1"/>
  <c r="D4499" i="3" a="1"/>
  <c r="D4499" i="3"/>
  <c r="D4498" i="3" a="1"/>
  <c r="D4498" i="3"/>
  <c r="D4497" i="3" a="1"/>
  <c r="D4497" i="3" s="1"/>
  <c r="D4496" i="3" a="1"/>
  <c r="D4496" i="3" s="1"/>
  <c r="D4495" i="3" a="1"/>
  <c r="D4495" i="3"/>
  <c r="D4494" i="3" a="1"/>
  <c r="D4494" i="3"/>
  <c r="D4493" i="3" a="1"/>
  <c r="D4493" i="3"/>
  <c r="D4492" i="3" a="1"/>
  <c r="D4492" i="3"/>
  <c r="D4491" i="3" a="1"/>
  <c r="D4491" i="3"/>
  <c r="D4490" i="3" a="1"/>
  <c r="D4490" i="3" s="1"/>
  <c r="D4489" i="3" a="1"/>
  <c r="D4489" i="3" s="1"/>
  <c r="D4488" i="3" a="1"/>
  <c r="D4488" i="3" s="1"/>
  <c r="D4487" i="3" a="1"/>
  <c r="D4487" i="3"/>
  <c r="D4486" i="3" a="1"/>
  <c r="D4486" i="3" s="1"/>
  <c r="D4485" i="3" a="1"/>
  <c r="D4485" i="3"/>
  <c r="D4484" i="3" a="1"/>
  <c r="D4484" i="3" s="1"/>
  <c r="D4483" i="3" a="1"/>
  <c r="D4483" i="3"/>
  <c r="D4482" i="3" a="1"/>
  <c r="D4482" i="3" s="1"/>
  <c r="D4481" i="3" a="1"/>
  <c r="D4481" i="3"/>
  <c r="D4480" i="3" a="1"/>
  <c r="D4480" i="3"/>
  <c r="D4479" i="3" a="1"/>
  <c r="D4479" i="3"/>
  <c r="D4478" i="3" a="1"/>
  <c r="D4478" i="3" s="1"/>
  <c r="D4477" i="3" a="1"/>
  <c r="D4477" i="3" s="1"/>
  <c r="D4476" i="3" a="1"/>
  <c r="D4476" i="3"/>
  <c r="D4475" i="3" a="1"/>
  <c r="D4475" i="3" s="1"/>
  <c r="D4474" i="3" a="1"/>
  <c r="D4474" i="3" s="1"/>
  <c r="D4473" i="3" a="1"/>
  <c r="D4473" i="3" s="1"/>
  <c r="D4472" i="3" a="1"/>
  <c r="D4472" i="3"/>
  <c r="D4471" i="3" a="1"/>
  <c r="D4471" i="3"/>
  <c r="D4470" i="3" a="1"/>
  <c r="D4470" i="3" s="1"/>
  <c r="D4469" i="3" a="1"/>
  <c r="D4469" i="3" s="1"/>
  <c r="D4468" i="3" a="1"/>
  <c r="D4468" i="3"/>
  <c r="D4467" i="3" a="1"/>
  <c r="D4467" i="3" s="1"/>
  <c r="D4466" i="3" a="1"/>
  <c r="D4466" i="3"/>
  <c r="D4465" i="3" a="1"/>
  <c r="D4465" i="3" s="1"/>
  <c r="D4464" i="3" a="1"/>
  <c r="D4464" i="3"/>
  <c r="D4463" i="3" a="1"/>
  <c r="D4463" i="3" s="1"/>
  <c r="D4462" i="3" a="1"/>
  <c r="D4462" i="3"/>
  <c r="D4461" i="3" a="1"/>
  <c r="D4461" i="3" s="1"/>
  <c r="D4460" i="3" a="1"/>
  <c r="D4460" i="3" s="1"/>
  <c r="D4459" i="3" a="1"/>
  <c r="D4459" i="3" s="1"/>
  <c r="D4458" i="3" a="1"/>
  <c r="D4458" i="3" s="1"/>
  <c r="D4457" i="3" a="1"/>
  <c r="D4457" i="3"/>
  <c r="D4456" i="3" a="1"/>
  <c r="D4456" i="3" s="1"/>
  <c r="D4455" i="3" a="1"/>
  <c r="D4455" i="3"/>
  <c r="D4454" i="3" a="1"/>
  <c r="D4454" i="3" s="1"/>
  <c r="D4453" i="3" a="1"/>
  <c r="D4453" i="3" s="1"/>
  <c r="D4452" i="3" a="1"/>
  <c r="D4452" i="3" s="1"/>
  <c r="D4451" i="3" a="1"/>
  <c r="D4451" i="3"/>
  <c r="D4450" i="3" a="1"/>
  <c r="D4450" i="3" s="1"/>
  <c r="D4449" i="3" a="1"/>
  <c r="D4449" i="3"/>
  <c r="D4448" i="3" a="1"/>
  <c r="D4448" i="3" s="1"/>
  <c r="D4447" i="3" a="1"/>
  <c r="D4447" i="3" s="1"/>
  <c r="D4446" i="3" a="1"/>
  <c r="D4446" i="3" s="1"/>
  <c r="D4445" i="3" a="1"/>
  <c r="D4445" i="3"/>
  <c r="D4444" i="3" a="1"/>
  <c r="D4444" i="3" s="1"/>
  <c r="D4443" i="3" a="1"/>
  <c r="D4443" i="3" s="1"/>
  <c r="D4442" i="3" a="1"/>
  <c r="D4442" i="3" s="1"/>
  <c r="D4441" i="3" a="1"/>
  <c r="D4441" i="3" s="1"/>
  <c r="D4440" i="3" a="1"/>
  <c r="D4440" i="3"/>
  <c r="D4439" i="3" a="1"/>
  <c r="D4439" i="3" s="1"/>
  <c r="D4438" i="3" a="1"/>
  <c r="D4438" i="3"/>
  <c r="D4437" i="3" a="1"/>
  <c r="D4437" i="3" s="1"/>
  <c r="D4436" i="3" a="1"/>
  <c r="D4436" i="3"/>
  <c r="D4435" i="3" a="1"/>
  <c r="D4435" i="3" s="1"/>
  <c r="D4434" i="3" a="1"/>
  <c r="D4434" i="3"/>
  <c r="D4433" i="3" a="1"/>
  <c r="D4433" i="3" s="1"/>
  <c r="D4432" i="3" a="1"/>
  <c r="D4432" i="3"/>
  <c r="D4431" i="3" a="1"/>
  <c r="D4431" i="3" s="1"/>
  <c r="D4430" i="3" a="1"/>
  <c r="D4430" i="3"/>
  <c r="D4429" i="3" a="1"/>
  <c r="D4429" i="3" s="1"/>
  <c r="D4428" i="3" a="1"/>
  <c r="D4428" i="3"/>
  <c r="D4427" i="3" a="1"/>
  <c r="D4427" i="3" s="1"/>
  <c r="D4426" i="3" a="1"/>
  <c r="D4426" i="3"/>
  <c r="D4425" i="3" a="1"/>
  <c r="D4425" i="3" s="1"/>
  <c r="D4424" i="3" a="1"/>
  <c r="D4424" i="3" s="1"/>
  <c r="D4423" i="3" a="1"/>
  <c r="D4423" i="3" s="1"/>
  <c r="D4422" i="3" a="1"/>
  <c r="D4422" i="3"/>
  <c r="D4421" i="3" a="1"/>
  <c r="D4421" i="3"/>
  <c r="D4420" i="3" a="1"/>
  <c r="D4420" i="3"/>
  <c r="D4419" i="3" a="1"/>
  <c r="D4419" i="3"/>
  <c r="D4418" i="3" a="1"/>
  <c r="D4418" i="3" s="1"/>
  <c r="D4417" i="3" a="1"/>
  <c r="D4417" i="3"/>
  <c r="D4416" i="3" a="1"/>
  <c r="D4416" i="3" s="1"/>
  <c r="D4415" i="3" a="1"/>
  <c r="D4415" i="3"/>
  <c r="D4414" i="3" a="1"/>
  <c r="D4414" i="3"/>
  <c r="D4413" i="3" a="1"/>
  <c r="D4413" i="3" s="1"/>
  <c r="D4412" i="3" a="1"/>
  <c r="D4412" i="3"/>
  <c r="D4411" i="3" a="1"/>
  <c r="D4411" i="3" s="1"/>
  <c r="D4410" i="3" a="1"/>
  <c r="D4410" i="3" s="1"/>
  <c r="D4409" i="3" a="1"/>
  <c r="D4409" i="3"/>
  <c r="D4408" i="3" a="1"/>
  <c r="D4408" i="3"/>
  <c r="D4407" i="3" a="1"/>
  <c r="D4407" i="3" s="1"/>
  <c r="D4406" i="3" a="1"/>
  <c r="D4406" i="3" s="1"/>
  <c r="D4405" i="3" a="1"/>
  <c r="D4405" i="3"/>
  <c r="D4404" i="3" a="1"/>
  <c r="D4404" i="3"/>
  <c r="D4403" i="3" a="1"/>
  <c r="D4403" i="3" s="1"/>
  <c r="D4402" i="3" a="1"/>
  <c r="D4402" i="3"/>
  <c r="D4401" i="3" a="1"/>
  <c r="D4401" i="3" s="1"/>
  <c r="D4400" i="3" a="1"/>
  <c r="D4400" i="3"/>
  <c r="D4399" i="3" a="1"/>
  <c r="D4399" i="3" s="1"/>
  <c r="D4398" i="3" a="1"/>
  <c r="D4398" i="3" s="1"/>
  <c r="D4397" i="3" a="1"/>
  <c r="D4397" i="3" s="1"/>
  <c r="D4396" i="3" a="1"/>
  <c r="D4396" i="3"/>
  <c r="D4395" i="3" a="1"/>
  <c r="D4395" i="3"/>
  <c r="D4394" i="3" a="1"/>
  <c r="D4394" i="3" s="1"/>
  <c r="D4393" i="3" a="1"/>
  <c r="D4393" i="3" s="1"/>
  <c r="D4392" i="3" a="1"/>
  <c r="D4392" i="3"/>
  <c r="D4391" i="3" a="1"/>
  <c r="D4391" i="3" s="1"/>
  <c r="D4390" i="3" a="1"/>
  <c r="D4390" i="3"/>
  <c r="D4389" i="3" a="1"/>
  <c r="D4389" i="3" s="1"/>
  <c r="D4388" i="3" a="1"/>
  <c r="D4388" i="3"/>
  <c r="D4387" i="3" a="1"/>
  <c r="D4387" i="3" s="1"/>
  <c r="D4386" i="3" a="1"/>
  <c r="D4386" i="3"/>
  <c r="D4385" i="3" a="1"/>
  <c r="D4385" i="3" s="1"/>
  <c r="D4384" i="3" a="1"/>
  <c r="D4384" i="3" s="1"/>
  <c r="D4383" i="3" a="1"/>
  <c r="D4383" i="3"/>
  <c r="D4382" i="3" a="1"/>
  <c r="D4382" i="3" s="1"/>
  <c r="D4381" i="3" a="1"/>
  <c r="D4381" i="3"/>
  <c r="D4380" i="3" a="1"/>
  <c r="D4380" i="3" s="1"/>
  <c r="D4379" i="3" a="1"/>
  <c r="D4379" i="3"/>
  <c r="D4378" i="3" a="1"/>
  <c r="D4378" i="3" s="1"/>
  <c r="D4377" i="3" a="1"/>
  <c r="D4377" i="3"/>
  <c r="D4376" i="3" a="1"/>
  <c r="D4376" i="3" s="1"/>
  <c r="D4375" i="3" a="1"/>
  <c r="D4375" i="3"/>
  <c r="D4374" i="3" a="1"/>
  <c r="D4374" i="3" s="1"/>
  <c r="D4373" i="3" a="1"/>
  <c r="D4373" i="3"/>
  <c r="D4372" i="3" a="1"/>
  <c r="D4372" i="3" s="1"/>
  <c r="D4371" i="3" a="1"/>
  <c r="D4371" i="3" s="1"/>
  <c r="D4370" i="3" a="1"/>
  <c r="D4370" i="3" s="1"/>
  <c r="D4369" i="3" a="1"/>
  <c r="D4369" i="3" s="1"/>
  <c r="D4368" i="3" a="1"/>
  <c r="D4368" i="3"/>
  <c r="D4367" i="3" a="1"/>
  <c r="D4367" i="3" s="1"/>
  <c r="D4366" i="3" a="1"/>
  <c r="D4366" i="3" s="1"/>
  <c r="D4365" i="3" a="1"/>
  <c r="D4365" i="3"/>
  <c r="D4364" i="3" a="1"/>
  <c r="D4364" i="3" s="1"/>
  <c r="D4363" i="3" a="1"/>
  <c r="D4363" i="3"/>
  <c r="D4362" i="3" a="1"/>
  <c r="D4362" i="3" s="1"/>
  <c r="D4361" i="3" a="1"/>
  <c r="D4361" i="3" s="1"/>
  <c r="D4360" i="3" a="1"/>
  <c r="D4360" i="3" s="1"/>
  <c r="D4359" i="3" a="1"/>
  <c r="D4359" i="3"/>
  <c r="D4358" i="3" a="1"/>
  <c r="D4358" i="3" s="1"/>
  <c r="D4357" i="3" a="1"/>
  <c r="D4357" i="3" s="1"/>
  <c r="D4356" i="3" a="1"/>
  <c r="D4356" i="3" s="1"/>
  <c r="D4355" i="3" a="1"/>
  <c r="D4355" i="3" s="1"/>
  <c r="D4354" i="3" a="1"/>
  <c r="D4354" i="3"/>
  <c r="D4353" i="3" a="1"/>
  <c r="D4353" i="3" s="1"/>
  <c r="D4352" i="3" a="1"/>
  <c r="D4352" i="3" s="1"/>
  <c r="D4351" i="3" a="1"/>
  <c r="D4351" i="3" s="1"/>
  <c r="D4350" i="3" a="1"/>
  <c r="D4350" i="3" s="1"/>
  <c r="D4349" i="3" a="1"/>
  <c r="D4349" i="3" s="1"/>
  <c r="D4348" i="3" a="1"/>
  <c r="D4348" i="3" s="1"/>
  <c r="D4347" i="3" a="1"/>
  <c r="D4347" i="3"/>
  <c r="D4346" i="3" a="1"/>
  <c r="D4346" i="3" s="1"/>
  <c r="D4345" i="3" a="1"/>
  <c r="D4345" i="3" s="1"/>
  <c r="D4344" i="3" a="1"/>
  <c r="D4344" i="3" s="1"/>
  <c r="D4343" i="3" a="1"/>
  <c r="D4343" i="3" s="1"/>
  <c r="D4342" i="3" a="1"/>
  <c r="D4342" i="3" s="1"/>
  <c r="D4341" i="3" a="1"/>
  <c r="D4341" i="3" s="1"/>
  <c r="D4340" i="3" a="1"/>
  <c r="D4340" i="3" s="1"/>
  <c r="D4339" i="3" a="1"/>
  <c r="D4339" i="3" s="1"/>
  <c r="D4338" i="3" a="1"/>
  <c r="D4338" i="3"/>
  <c r="D4337" i="3" a="1"/>
  <c r="D4337" i="3" s="1"/>
  <c r="D4336" i="3" a="1"/>
  <c r="D4336" i="3"/>
  <c r="D4335" i="3" a="1"/>
  <c r="D4335" i="3"/>
  <c r="D4334" i="3" a="1"/>
  <c r="D4334" i="3" s="1"/>
  <c r="D4333" i="3" a="1"/>
  <c r="D4333" i="3" s="1"/>
  <c r="D4332" i="3" a="1"/>
  <c r="D4332" i="3" s="1"/>
  <c r="D4331" i="3" a="1"/>
  <c r="D4331" i="3" s="1"/>
  <c r="D4330" i="3" a="1"/>
  <c r="D4330" i="3" s="1"/>
  <c r="D4329" i="3" a="1"/>
  <c r="D4329" i="3" s="1"/>
  <c r="D4328" i="3" a="1"/>
  <c r="D4328" i="3" s="1"/>
  <c r="D4327" i="3" a="1"/>
  <c r="D4327" i="3"/>
  <c r="D4326" i="3" a="1"/>
  <c r="D4326" i="3"/>
  <c r="D4325" i="3" a="1"/>
  <c r="D4325" i="3" s="1"/>
  <c r="D4324" i="3" a="1"/>
  <c r="D4324" i="3" s="1"/>
  <c r="D4323" i="3" a="1"/>
  <c r="D4323" i="3"/>
  <c r="D4322" i="3" a="1"/>
  <c r="D4322" i="3" s="1"/>
  <c r="D4321" i="3" a="1"/>
  <c r="D4321" i="3"/>
  <c r="D4320" i="3" a="1"/>
  <c r="D4320" i="3" s="1"/>
  <c r="D4319" i="3" a="1"/>
  <c r="D4319" i="3" s="1"/>
  <c r="D4318" i="3" a="1"/>
  <c r="D4318" i="3" s="1"/>
  <c r="D4317" i="3" a="1"/>
  <c r="D4317" i="3" s="1"/>
  <c r="D4316" i="3" a="1"/>
  <c r="D4316" i="3" s="1"/>
  <c r="D4315" i="3" a="1"/>
  <c r="D4315" i="3"/>
  <c r="D4314" i="3" a="1"/>
  <c r="D4314" i="3" s="1"/>
  <c r="D4313" i="3" a="1"/>
  <c r="D4313" i="3" s="1"/>
  <c r="D4312" i="3" a="1"/>
  <c r="D4312" i="3" s="1"/>
  <c r="D4311" i="3" a="1"/>
  <c r="D4311" i="3" s="1"/>
  <c r="D4310" i="3" a="1"/>
  <c r="D4310" i="3" s="1"/>
  <c r="D4309" i="3" a="1"/>
  <c r="D4309" i="3"/>
  <c r="D4308" i="3" a="1"/>
  <c r="D4308" i="3" s="1"/>
  <c r="D4307" i="3" a="1"/>
  <c r="D4307" i="3" s="1"/>
  <c r="D4306" i="3" a="1"/>
  <c r="D4306" i="3"/>
  <c r="D4305" i="3" a="1"/>
  <c r="D4305" i="3" s="1"/>
  <c r="D4304" i="3" a="1"/>
  <c r="D4304" i="3" s="1"/>
  <c r="D4303" i="3" a="1"/>
  <c r="D4303" i="3"/>
  <c r="D4302" i="3" a="1"/>
  <c r="D4302" i="3"/>
  <c r="D4301" i="3" a="1"/>
  <c r="D4301" i="3" s="1"/>
  <c r="D4300" i="3" a="1"/>
  <c r="D4300" i="3"/>
  <c r="D4299" i="3" a="1"/>
  <c r="D4299" i="3" s="1"/>
  <c r="D4298" i="3" a="1"/>
  <c r="D4298" i="3" s="1"/>
  <c r="D4297" i="3" a="1"/>
  <c r="D4297" i="3" s="1"/>
  <c r="D4296" i="3" a="1"/>
  <c r="D4296" i="3"/>
  <c r="D4295" i="3" a="1"/>
  <c r="D4295" i="3" s="1"/>
  <c r="D4294" i="3" a="1"/>
  <c r="D4294" i="3" s="1"/>
  <c r="D4293" i="3" a="1"/>
  <c r="D4293" i="3" s="1"/>
  <c r="D4292" i="3" a="1"/>
  <c r="D4292" i="3" s="1"/>
  <c r="D4291" i="3" a="1"/>
  <c r="D4291" i="3"/>
  <c r="D4290" i="3" a="1"/>
  <c r="D4290" i="3" s="1"/>
  <c r="D4289" i="3" a="1"/>
  <c r="D4289" i="3" s="1"/>
  <c r="D4288" i="3" a="1"/>
  <c r="D4288" i="3" s="1"/>
  <c r="D4287" i="3" a="1"/>
  <c r="D4287" i="3"/>
  <c r="D4286" i="3" a="1"/>
  <c r="D4286" i="3" s="1"/>
  <c r="D4285" i="3" a="1"/>
  <c r="D4285" i="3" s="1"/>
  <c r="D4284" i="3" a="1"/>
  <c r="D4284" i="3" s="1"/>
  <c r="D4283" i="3" a="1"/>
  <c r="D4283" i="3" s="1"/>
  <c r="D4282" i="3" a="1"/>
  <c r="D4282" i="3" s="1"/>
  <c r="D4281" i="3" a="1"/>
  <c r="D4281" i="3" s="1"/>
  <c r="D4280" i="3" a="1"/>
  <c r="D4280" i="3" s="1"/>
  <c r="D4279" i="3" a="1"/>
  <c r="D4279" i="3"/>
  <c r="D4278" i="3" a="1"/>
  <c r="D4278" i="3"/>
  <c r="D4277" i="3" a="1"/>
  <c r="D4277" i="3" s="1"/>
  <c r="D4276" i="3" a="1"/>
  <c r="D4276" i="3"/>
  <c r="D4275" i="3" a="1"/>
  <c r="D4275" i="3" s="1"/>
  <c r="D4274" i="3" a="1"/>
  <c r="D4274" i="3" s="1"/>
  <c r="D4273" i="3" a="1"/>
  <c r="D4273" i="3" s="1"/>
  <c r="D4272" i="3" a="1"/>
  <c r="D4272" i="3"/>
  <c r="D4271" i="3" a="1"/>
  <c r="D4271" i="3" s="1"/>
  <c r="D4270" i="3" a="1"/>
  <c r="D4270" i="3" s="1"/>
  <c r="D4269" i="3" a="1"/>
  <c r="D4269" i="3"/>
  <c r="D4268" i="3" a="1"/>
  <c r="D4268" i="3" s="1"/>
  <c r="D4267" i="3" a="1"/>
  <c r="D4267" i="3"/>
  <c r="D4266" i="3" a="1"/>
  <c r="D4266" i="3"/>
  <c r="D4265" i="3" a="1"/>
  <c r="D4265" i="3" s="1"/>
  <c r="D4264" i="3" a="1"/>
  <c r="D4264" i="3"/>
  <c r="D4263" i="3" a="1"/>
  <c r="D4263" i="3"/>
  <c r="D4262" i="3" a="1"/>
  <c r="D4262" i="3" s="1"/>
  <c r="D4261" i="3" a="1"/>
  <c r="D4261" i="3" s="1"/>
  <c r="D4260" i="3" a="1"/>
  <c r="D4260" i="3" s="1"/>
  <c r="D4259" i="3" a="1"/>
  <c r="D4259" i="3" s="1"/>
  <c r="D4258" i="3" a="1"/>
  <c r="D4258" i="3" s="1"/>
  <c r="D4257" i="3" a="1"/>
  <c r="D4257" i="3"/>
  <c r="D4256" i="3" a="1"/>
  <c r="D4256" i="3" s="1"/>
  <c r="D4255" i="3" a="1"/>
  <c r="D4255" i="3"/>
  <c r="D4254" i="3" a="1"/>
  <c r="D4254" i="3" s="1"/>
  <c r="D4253" i="3" a="1"/>
  <c r="D4253" i="3" s="1"/>
  <c r="D4252" i="3" a="1"/>
  <c r="D4252" i="3" s="1"/>
  <c r="D4251" i="3" a="1"/>
  <c r="D4251" i="3"/>
  <c r="D4250" i="3" a="1"/>
  <c r="D4250" i="3" s="1"/>
  <c r="D4249" i="3" a="1"/>
  <c r="D4249" i="3" s="1"/>
  <c r="D4248" i="3" a="1"/>
  <c r="D4248" i="3" s="1"/>
  <c r="D4247" i="3" a="1"/>
  <c r="D4247" i="3" s="1"/>
  <c r="D4246" i="3" a="1"/>
  <c r="D4246" i="3"/>
  <c r="D4245" i="3" a="1"/>
  <c r="D4245" i="3" s="1"/>
  <c r="D4244" i="3" a="1"/>
  <c r="D4244" i="3" s="1"/>
  <c r="D4243" i="3" a="1"/>
  <c r="D4243" i="3" s="1"/>
  <c r="D4242" i="3" a="1"/>
  <c r="D4242" i="3"/>
  <c r="D4241" i="3" a="1"/>
  <c r="D4241" i="3" s="1"/>
  <c r="D4240" i="3" a="1"/>
  <c r="D4240" i="3" s="1"/>
  <c r="D4239" i="3" a="1"/>
  <c r="D4239" i="3"/>
  <c r="D4238" i="3" a="1"/>
  <c r="D4238" i="3" s="1"/>
  <c r="D4237" i="3" a="1"/>
  <c r="D4237" i="3" s="1"/>
  <c r="D4236" i="3" a="1"/>
  <c r="D4236" i="3" s="1"/>
  <c r="D4235" i="3" a="1"/>
  <c r="D4235" i="3" s="1"/>
  <c r="D4234" i="3" a="1"/>
  <c r="D4234" i="3" s="1"/>
  <c r="D4233" i="3" a="1"/>
  <c r="D4233" i="3" s="1"/>
  <c r="D4232" i="3" a="1"/>
  <c r="D4232" i="3" s="1"/>
  <c r="D4231" i="3" a="1"/>
  <c r="D4231" i="3"/>
  <c r="D4230" i="3" a="1"/>
  <c r="D4230" i="3" s="1"/>
  <c r="D4229" i="3" a="1"/>
  <c r="D4229" i="3" s="1"/>
  <c r="D4228" i="3" a="1"/>
  <c r="D4228" i="3"/>
  <c r="D4227" i="3" a="1"/>
  <c r="D4227" i="3"/>
  <c r="D4226" i="3" a="1"/>
  <c r="D4226" i="3" s="1"/>
  <c r="D4225" i="3" a="1"/>
  <c r="D4225" i="3" s="1"/>
  <c r="D4224" i="3" a="1"/>
  <c r="D4224" i="3"/>
  <c r="D4223" i="3" a="1"/>
  <c r="D4223" i="3" s="1"/>
  <c r="D4222" i="3" a="1"/>
  <c r="D4222" i="3" s="1"/>
  <c r="D4221" i="3" a="1"/>
  <c r="D4221" i="3" s="1"/>
  <c r="D4220" i="3" a="1"/>
  <c r="D4220" i="3" s="1"/>
  <c r="D4219" i="3" a="1"/>
  <c r="D4219" i="3"/>
  <c r="D4218" i="3" a="1"/>
  <c r="D4218" i="3"/>
  <c r="D4217" i="3" a="1"/>
  <c r="D4217" i="3" s="1"/>
  <c r="D4216" i="3" a="1"/>
  <c r="D4216" i="3" s="1"/>
  <c r="D4215" i="3" a="1"/>
  <c r="D4215" i="3"/>
  <c r="D4214" i="3" a="1"/>
  <c r="D4214" i="3" s="1"/>
  <c r="D4213" i="3" a="1"/>
  <c r="D4213" i="3"/>
  <c r="D4212" i="3" a="1"/>
  <c r="D4212" i="3" s="1"/>
  <c r="D4211" i="3" a="1"/>
  <c r="D4211" i="3" s="1"/>
  <c r="D4210" i="3" a="1"/>
  <c r="D4210" i="3" s="1"/>
  <c r="D4209" i="3" a="1"/>
  <c r="D4209" i="3" s="1"/>
  <c r="D4208" i="3" a="1"/>
  <c r="D4208" i="3" s="1"/>
  <c r="D4207" i="3" a="1"/>
  <c r="D4207" i="3"/>
  <c r="D4206" i="3" a="1"/>
  <c r="D4206" i="3" s="1"/>
  <c r="D4205" i="3" a="1"/>
  <c r="D4205" i="3" s="1"/>
  <c r="D4204" i="3" a="1"/>
  <c r="D4204" i="3"/>
  <c r="D4203" i="3" a="1"/>
  <c r="D4203" i="3" s="1"/>
  <c r="D4202" i="3" a="1"/>
  <c r="D4202" i="3" s="1"/>
  <c r="D4201" i="3" a="1"/>
  <c r="D4201" i="3"/>
  <c r="D4200" i="3" a="1"/>
  <c r="D4200" i="3" s="1"/>
  <c r="D4199" i="3" a="1"/>
  <c r="D4199" i="3" s="1"/>
  <c r="D4198" i="3" a="1"/>
  <c r="D4198" i="3"/>
  <c r="D4197" i="3" a="1"/>
  <c r="D4197" i="3"/>
  <c r="D4196" i="3" a="1"/>
  <c r="D4196" i="3" s="1"/>
  <c r="D4195" i="3" a="1"/>
  <c r="D4195" i="3"/>
  <c r="D4194" i="3" a="1"/>
  <c r="D4194" i="3"/>
  <c r="D4193" i="3" a="1"/>
  <c r="D4193" i="3" s="1"/>
  <c r="D4192" i="3" a="1"/>
  <c r="D4192" i="3"/>
  <c r="D4191" i="3" a="1"/>
  <c r="D4191" i="3" s="1"/>
  <c r="D4190" i="3" a="1"/>
  <c r="D4190" i="3" s="1"/>
  <c r="D4189" i="3" a="1"/>
  <c r="D4189" i="3" s="1"/>
  <c r="D4188" i="3" a="1"/>
  <c r="D4188" i="3"/>
  <c r="D4187" i="3" a="1"/>
  <c r="D4187" i="3" s="1"/>
  <c r="D4186" i="3" a="1"/>
  <c r="D4186" i="3" s="1"/>
  <c r="D4185" i="3" a="1"/>
  <c r="D4185" i="3" s="1"/>
  <c r="D4184" i="3" a="1"/>
  <c r="D4184" i="3" s="1"/>
  <c r="D4183" i="3" a="1"/>
  <c r="D4183" i="3"/>
  <c r="D4182" i="3" a="1"/>
  <c r="D4182" i="3" s="1"/>
  <c r="D4181" i="3" a="1"/>
  <c r="D4181" i="3" s="1"/>
  <c r="D4180" i="3" a="1"/>
  <c r="D4180" i="3" s="1"/>
  <c r="D4179" i="3" a="1"/>
  <c r="D4179" i="3"/>
  <c r="D4178" i="3" a="1"/>
  <c r="D4178" i="3" s="1"/>
  <c r="D4177" i="3" a="1"/>
  <c r="D4177" i="3" s="1"/>
  <c r="D4176" i="3" a="1"/>
  <c r="D4176" i="3" s="1"/>
  <c r="D4175" i="3" a="1"/>
  <c r="D4175" i="3" s="1"/>
  <c r="D4174" i="3" a="1"/>
  <c r="D4174" i="3" s="1"/>
  <c r="D4173" i="3" a="1"/>
  <c r="D4173" i="3" s="1"/>
  <c r="D4172" i="3" a="1"/>
  <c r="D4172" i="3" s="1"/>
  <c r="D4171" i="3" a="1"/>
  <c r="D4171" i="3" s="1"/>
  <c r="D4170" i="3" a="1"/>
  <c r="D4170" i="3"/>
  <c r="D4169" i="3" a="1"/>
  <c r="D4169" i="3" s="1"/>
  <c r="D4168" i="3" a="1"/>
  <c r="D4168" i="3"/>
  <c r="D4167" i="3" a="1"/>
  <c r="D4167" i="3"/>
  <c r="D4166" i="3" a="1"/>
  <c r="D4166" i="3" s="1"/>
  <c r="D4165" i="3" a="1"/>
  <c r="D4165" i="3" s="1"/>
  <c r="D4164" i="3" a="1"/>
  <c r="D4164" i="3"/>
  <c r="D4163" i="3" a="1"/>
  <c r="D4163" i="3" s="1"/>
  <c r="D4162" i="3" a="1"/>
  <c r="D4162" i="3" s="1"/>
  <c r="D4161" i="3" a="1"/>
  <c r="D4161" i="3"/>
  <c r="D4160" i="3" a="1"/>
  <c r="D4160" i="3" s="1"/>
  <c r="D4159" i="3" a="1"/>
  <c r="D4159" i="3" s="1"/>
  <c r="D4158" i="3" a="1"/>
  <c r="D4158" i="3"/>
  <c r="D4157" i="3" a="1"/>
  <c r="D4157" i="3" s="1"/>
  <c r="D4156" i="3" a="1"/>
  <c r="D4156" i="3"/>
  <c r="D4155" i="3" a="1"/>
  <c r="D4155" i="3"/>
  <c r="D4154" i="3" a="1"/>
  <c r="D4154" i="3" s="1"/>
  <c r="D4153" i="3" a="1"/>
  <c r="D4153" i="3" s="1"/>
  <c r="D4152" i="3" a="1"/>
  <c r="D4152" i="3" s="1"/>
  <c r="D4151" i="3" a="1"/>
  <c r="D4151" i="3" s="1"/>
  <c r="D4150" i="3" a="1"/>
  <c r="D4150" i="3" s="1"/>
  <c r="D4149" i="3" a="1"/>
  <c r="D4149" i="3" s="1"/>
  <c r="D4148" i="3" a="1"/>
  <c r="D4148" i="3" s="1"/>
  <c r="D4147" i="3" a="1"/>
  <c r="D4147" i="3"/>
  <c r="D4146" i="3" a="1"/>
  <c r="D4146" i="3" s="1"/>
  <c r="D4145" i="3" a="1"/>
  <c r="D4145" i="3" s="1"/>
  <c r="D4144" i="3" a="1"/>
  <c r="D4144" i="3" s="1"/>
  <c r="D4143" i="3" a="1"/>
  <c r="D4143" i="3"/>
  <c r="D4142" i="3" a="1"/>
  <c r="D4142" i="3" s="1"/>
  <c r="D4141" i="3" a="1"/>
  <c r="D4141" i="3" s="1"/>
  <c r="D4140" i="3" a="1"/>
  <c r="D4140" i="3" s="1"/>
  <c r="D4139" i="3" a="1"/>
  <c r="D4139" i="3" s="1"/>
  <c r="D4138" i="3" a="1"/>
  <c r="D4138" i="3"/>
  <c r="D4137" i="3" a="1"/>
  <c r="D4137" i="3" s="1"/>
  <c r="D4136" i="3" a="1"/>
  <c r="D4136" i="3" s="1"/>
  <c r="D4135" i="3" a="1"/>
  <c r="D4135" i="3" s="1"/>
  <c r="D4134" i="3" a="1"/>
  <c r="D4134" i="3" s="1"/>
  <c r="D4133" i="3" a="1"/>
  <c r="D4133" i="3" s="1"/>
  <c r="D4132" i="3" a="1"/>
  <c r="D4132" i="3" s="1"/>
  <c r="D4131" i="3" a="1"/>
  <c r="D4131" i="3"/>
  <c r="D4130" i="3" a="1"/>
  <c r="D4130" i="3" s="1"/>
  <c r="D4129" i="3" a="1"/>
  <c r="D4129" i="3" s="1"/>
  <c r="D4128" i="3" a="1"/>
  <c r="D4128" i="3"/>
  <c r="D4127" i="3" a="1"/>
  <c r="D4127" i="3" s="1"/>
  <c r="D4126" i="3" a="1"/>
  <c r="D4126" i="3" s="1"/>
  <c r="D4125" i="3" a="1"/>
  <c r="D4125" i="3" s="1"/>
  <c r="D4124" i="3" a="1"/>
  <c r="D4124" i="3" s="1"/>
  <c r="D4123" i="3" a="1"/>
  <c r="D4123" i="3" s="1"/>
  <c r="D4122" i="3" a="1"/>
  <c r="D4122" i="3" s="1"/>
  <c r="D4121" i="3" a="1"/>
  <c r="D4121" i="3" s="1"/>
  <c r="D4120" i="3" a="1"/>
  <c r="D4120" i="3"/>
  <c r="D4119" i="3" a="1"/>
  <c r="D4119" i="3"/>
  <c r="D4118" i="3" a="1"/>
  <c r="D4118" i="3" s="1"/>
  <c r="D4117" i="3" a="1"/>
  <c r="D4117" i="3" s="1"/>
  <c r="D4116" i="3" a="1"/>
  <c r="D4116" i="3" s="1"/>
  <c r="D4115" i="3" a="1"/>
  <c r="D4115" i="3" s="1"/>
  <c r="D4114" i="3" a="1"/>
  <c r="D4114" i="3" s="1"/>
  <c r="D4113" i="3" a="1"/>
  <c r="D4113" i="3" s="1"/>
  <c r="D4112" i="3" a="1"/>
  <c r="D4112" i="3" s="1"/>
  <c r="D4111" i="3" a="1"/>
  <c r="D4111" i="3" s="1"/>
  <c r="D4110" i="3" a="1"/>
  <c r="D4110" i="3"/>
  <c r="D4109" i="3" a="1"/>
  <c r="D4109" i="3" s="1"/>
  <c r="D4108" i="3" a="1"/>
  <c r="D4108" i="3" s="1"/>
  <c r="D4107" i="3" a="1"/>
  <c r="D4107" i="3"/>
  <c r="D4106" i="3" a="1"/>
  <c r="D4106" i="3" s="1"/>
  <c r="D4105" i="3" a="1"/>
  <c r="D4105" i="3" s="1"/>
  <c r="D4104" i="3" a="1"/>
  <c r="D4104" i="3" s="1"/>
  <c r="D4103" i="3" a="1"/>
  <c r="D4103" i="3" s="1"/>
  <c r="D4102" i="3" a="1"/>
  <c r="D4102" i="3"/>
  <c r="D4101" i="3" a="1"/>
  <c r="D4101" i="3" s="1"/>
  <c r="D4100" i="3" a="1"/>
  <c r="D4100" i="3" s="1"/>
  <c r="D4099" i="3" a="1"/>
  <c r="D4099" i="3"/>
  <c r="D4098" i="3" a="1"/>
  <c r="D4098" i="3"/>
  <c r="D4097" i="3" a="1"/>
  <c r="D4097" i="3" s="1"/>
  <c r="D4096" i="3" a="1"/>
  <c r="D4096" i="3" s="1"/>
  <c r="D4095" i="3" a="1"/>
  <c r="D4095" i="3" s="1"/>
  <c r="D4094" i="3" a="1"/>
  <c r="D4094" i="3" s="1"/>
  <c r="D4093" i="3" a="1"/>
  <c r="D4093" i="3"/>
  <c r="D4092" i="3" a="1"/>
  <c r="D4092" i="3" s="1"/>
  <c r="D4091" i="3" a="1"/>
  <c r="D4091" i="3" s="1"/>
  <c r="D4090" i="3" a="1"/>
  <c r="D4090" i="3"/>
  <c r="D4089" i="3" a="1"/>
  <c r="D4089" i="3"/>
  <c r="D4088" i="3" a="1"/>
  <c r="D4088" i="3" s="1"/>
  <c r="D4087" i="3" a="1"/>
  <c r="D4087" i="3"/>
  <c r="D4086" i="3" a="1"/>
  <c r="D4086" i="3"/>
  <c r="D4085" i="3" a="1"/>
  <c r="D4085" i="3" s="1"/>
  <c r="D4084" i="3" a="1"/>
  <c r="D4084" i="3"/>
  <c r="D4083" i="3" a="1"/>
  <c r="D4083" i="3"/>
  <c r="D4082" i="3" a="1"/>
  <c r="D4082" i="3" s="1"/>
  <c r="D4081" i="3" a="1"/>
  <c r="D4081" i="3" s="1"/>
  <c r="D4080" i="3" a="1"/>
  <c r="D4080" i="3" s="1"/>
  <c r="D4079" i="3" a="1"/>
  <c r="D4079" i="3" s="1"/>
  <c r="D4078" i="3" a="1"/>
  <c r="D4078" i="3" s="1"/>
  <c r="D4077" i="3" a="1"/>
  <c r="D4077" i="3" s="1"/>
  <c r="D4076" i="3" a="1"/>
  <c r="D4076" i="3" s="1"/>
  <c r="D4075" i="3" a="1"/>
  <c r="D4075" i="3"/>
  <c r="D4074" i="3" a="1"/>
  <c r="D4074" i="3" s="1"/>
  <c r="D4073" i="3" a="1"/>
  <c r="D4073" i="3" s="1"/>
  <c r="D4072" i="3" a="1"/>
  <c r="D4072" i="3" s="1"/>
  <c r="D4071" i="3" a="1"/>
  <c r="D4071" i="3"/>
  <c r="D4070" i="3" a="1"/>
  <c r="D4070" i="3" s="1"/>
  <c r="D4069" i="3" a="1"/>
  <c r="D4069" i="3"/>
  <c r="D4068" i="3" a="1"/>
  <c r="D4068" i="3" s="1"/>
  <c r="D4067" i="3" a="1"/>
  <c r="D4067" i="3" s="1"/>
  <c r="D4066" i="3" a="1"/>
  <c r="D4066" i="3" s="1"/>
  <c r="D4065" i="3" a="1"/>
  <c r="D4065" i="3" s="1"/>
  <c r="D4064" i="3" a="1"/>
  <c r="D4064" i="3" s="1"/>
  <c r="D4063" i="3" a="1"/>
  <c r="D4063" i="3"/>
  <c r="D4062" i="3" a="1"/>
  <c r="D4062" i="3"/>
  <c r="D4061" i="3" a="1"/>
  <c r="D4061" i="3" s="1"/>
  <c r="D4060" i="3" a="1"/>
  <c r="D4060" i="3" s="1"/>
  <c r="D4059" i="3" a="1"/>
  <c r="D4059" i="3"/>
  <c r="D4058" i="3" a="1"/>
  <c r="D4058" i="3" s="1"/>
  <c r="D4057" i="3" a="1"/>
  <c r="D4057" i="3"/>
  <c r="D4056" i="3" a="1"/>
  <c r="D4056" i="3" s="1"/>
  <c r="D4055" i="3" a="1"/>
  <c r="D4055" i="3" s="1"/>
  <c r="D4054" i="3" a="1"/>
  <c r="D4054" i="3" s="1"/>
  <c r="D4053" i="3" a="1"/>
  <c r="D4053" i="3"/>
  <c r="D4052" i="3" a="1"/>
  <c r="D4052" i="3" s="1"/>
  <c r="D4051" i="3" a="1"/>
  <c r="D4051" i="3"/>
  <c r="D4050" i="3" a="1"/>
  <c r="D4050" i="3" s="1"/>
  <c r="D4049" i="3" a="1"/>
  <c r="D4049" i="3" s="1"/>
  <c r="D4048" i="3" a="1"/>
  <c r="D4048" i="3"/>
  <c r="D4047" i="3" a="1"/>
  <c r="D4047" i="3"/>
  <c r="D4046" i="3" a="1"/>
  <c r="D4046" i="3" s="1"/>
  <c r="D4045" i="3" a="1"/>
  <c r="D4045" i="3" s="1"/>
  <c r="D4044" i="3" a="1"/>
  <c r="D4044" i="3"/>
  <c r="D4043" i="3" a="1"/>
  <c r="D4043" i="3" s="1"/>
  <c r="D4042" i="3" a="1"/>
  <c r="D4042" i="3" s="1"/>
  <c r="D4041" i="3" a="1"/>
  <c r="D4041" i="3"/>
  <c r="D4040" i="3" a="1"/>
  <c r="D4040" i="3" s="1"/>
  <c r="D4039" i="3" a="1"/>
  <c r="D4039" i="3"/>
  <c r="D4038" i="3" a="1"/>
  <c r="D4038" i="3"/>
  <c r="D4037" i="3" a="1"/>
  <c r="D4037" i="3" s="1"/>
  <c r="D4036" i="3" a="1"/>
  <c r="D4036" i="3"/>
  <c r="D4035" i="3" a="1"/>
  <c r="D4035" i="3"/>
  <c r="D4034" i="3" a="1"/>
  <c r="D4034" i="3" s="1"/>
  <c r="D4033" i="3" a="1"/>
  <c r="D4033" i="3"/>
  <c r="D4032" i="3" a="1"/>
  <c r="D4032" i="3" s="1"/>
  <c r="D4031" i="3" a="1"/>
  <c r="D4031" i="3" s="1"/>
  <c r="D4030" i="3" a="1"/>
  <c r="D4030" i="3"/>
  <c r="D4029" i="3" a="1"/>
  <c r="D4029" i="3" s="1"/>
  <c r="D4028" i="3" a="1"/>
  <c r="D4028" i="3" s="1"/>
  <c r="D4027" i="3" a="1"/>
  <c r="D4027" i="3"/>
  <c r="D4026" i="3" a="1"/>
  <c r="D4026" i="3" s="1"/>
  <c r="D4025" i="3" a="1"/>
  <c r="D4025" i="3" s="1"/>
  <c r="D4024" i="3" a="1"/>
  <c r="D4024" i="3" s="1"/>
  <c r="D4023" i="3" a="1"/>
  <c r="D4023" i="3"/>
  <c r="D4022" i="3" a="1"/>
  <c r="D4022" i="3" s="1"/>
  <c r="D4021" i="3" a="1"/>
  <c r="D4021" i="3" s="1"/>
  <c r="D4020" i="3" a="1"/>
  <c r="D4020" i="3" s="1"/>
  <c r="D4019" i="3" a="1"/>
  <c r="D4019" i="3" s="1"/>
  <c r="D4018" i="3" a="1"/>
  <c r="D4018" i="3"/>
  <c r="D4017" i="3" a="1"/>
  <c r="D4017" i="3" s="1"/>
  <c r="D4016" i="3" a="1"/>
  <c r="D4016" i="3" s="1"/>
  <c r="D4015" i="3" a="1"/>
  <c r="D4015" i="3"/>
  <c r="D4014" i="3" a="1"/>
  <c r="D4014" i="3" s="1"/>
  <c r="D4013" i="3" a="1"/>
  <c r="D4013" i="3" s="1"/>
  <c r="D4012" i="3" a="1"/>
  <c r="D4012" i="3"/>
  <c r="D4011" i="3" a="1"/>
  <c r="D4011" i="3" s="1"/>
  <c r="D4010" i="3" a="1"/>
  <c r="D4010" i="3" s="1"/>
  <c r="D4009" i="3" a="1"/>
  <c r="D4009" i="3" s="1"/>
  <c r="D4008" i="3" a="1"/>
  <c r="D4008" i="3"/>
  <c r="D4007" i="3" a="1"/>
  <c r="D4007" i="3" s="1"/>
  <c r="D4006" i="3" a="1"/>
  <c r="D4006" i="3" s="1"/>
  <c r="D4005" i="3" a="1"/>
  <c r="D4005" i="3" s="1"/>
  <c r="D4004" i="3" a="1"/>
  <c r="D4004" i="3" s="1"/>
  <c r="D4003" i="3" a="1"/>
  <c r="D4003" i="3" s="1"/>
  <c r="D4002" i="3" a="1"/>
  <c r="D4002" i="3"/>
  <c r="D4001" i="3" a="1"/>
  <c r="D4001" i="3" s="1"/>
  <c r="D4000" i="3" a="1"/>
  <c r="D4000" i="3"/>
  <c r="D3999" i="3" a="1"/>
  <c r="D3999" i="3"/>
  <c r="D3998" i="3" a="1"/>
  <c r="D3998" i="3" s="1"/>
  <c r="D3997" i="3" a="1"/>
  <c r="D3997" i="3" s="1"/>
  <c r="D3996" i="3" a="1"/>
  <c r="D3996" i="3" s="1"/>
  <c r="D3995" i="3" a="1"/>
  <c r="D3995" i="3" s="1"/>
  <c r="D3994" i="3" a="1"/>
  <c r="D3994" i="3" s="1"/>
  <c r="D3993" i="3" a="1"/>
  <c r="D3993" i="3" s="1"/>
  <c r="D3992" i="3" a="1"/>
  <c r="D3992" i="3" s="1"/>
  <c r="D3991" i="3" a="1"/>
  <c r="D3991" i="3"/>
  <c r="D3990" i="3" a="1"/>
  <c r="D3990" i="3"/>
  <c r="D3989" i="3" a="1"/>
  <c r="D3989" i="3" s="1"/>
  <c r="D3988" i="3" a="1"/>
  <c r="D3988" i="3"/>
  <c r="D3987" i="3" a="1"/>
  <c r="D3987" i="3" s="1"/>
  <c r="D3986" i="3" a="1"/>
  <c r="D3986" i="3" s="1"/>
  <c r="D3985" i="3" a="1"/>
  <c r="D3985" i="3" s="1"/>
  <c r="D3984" i="3" a="1"/>
  <c r="D3984" i="3" s="1"/>
  <c r="D3983" i="3" a="1"/>
  <c r="D3983" i="3" s="1"/>
  <c r="D3982" i="3" a="1"/>
  <c r="D3982" i="3" s="1"/>
  <c r="D3981" i="3" a="1"/>
  <c r="D3981" i="3"/>
  <c r="D3980" i="3" a="1"/>
  <c r="D3980" i="3" s="1"/>
  <c r="D3979" i="3" a="1"/>
  <c r="D3979" i="3"/>
  <c r="D3978" i="3" a="1"/>
  <c r="D3978" i="3"/>
  <c r="D3977" i="3" a="1"/>
  <c r="D3977" i="3" s="1"/>
  <c r="D3976" i="3" a="1"/>
  <c r="D3976" i="3"/>
  <c r="D3975" i="3" a="1"/>
  <c r="D3975" i="3"/>
  <c r="D3974" i="3" a="1"/>
  <c r="D3974" i="3" s="1"/>
  <c r="D3973" i="3" a="1"/>
  <c r="D3973" i="3" s="1"/>
  <c r="D3972" i="3" a="1"/>
  <c r="D3972" i="3"/>
  <c r="D3971" i="3" a="1"/>
  <c r="D3971" i="3" s="1"/>
  <c r="D3970" i="3" a="1"/>
  <c r="D3970" i="3" s="1"/>
  <c r="D3969" i="3" a="1"/>
  <c r="D3969" i="3" s="1"/>
  <c r="D3968" i="3" a="1"/>
  <c r="D3968" i="3" s="1"/>
  <c r="D3967" i="3" a="1"/>
  <c r="D3967" i="3"/>
  <c r="D3966" i="3" a="1"/>
  <c r="D3966" i="3" s="1"/>
  <c r="D3965" i="3" a="1"/>
  <c r="D3965" i="3" s="1"/>
  <c r="D3964" i="3" a="1"/>
  <c r="D3964" i="3" s="1"/>
  <c r="D3963" i="3" a="1"/>
  <c r="D3963" i="3"/>
  <c r="D3962" i="3" a="1"/>
  <c r="D3962" i="3" s="1"/>
  <c r="D3961" i="3" a="1"/>
  <c r="D3961" i="3" s="1"/>
  <c r="D3960" i="3" a="1"/>
  <c r="D3960" i="3" s="1"/>
  <c r="D3959" i="3" a="1"/>
  <c r="D3959" i="3" s="1"/>
  <c r="D3958" i="3" a="1"/>
  <c r="D3958" i="3" s="1"/>
  <c r="D3957" i="3" a="1"/>
  <c r="D3957" i="3" s="1"/>
  <c r="D3956" i="3" a="1"/>
  <c r="D3956" i="3" s="1"/>
  <c r="D3955" i="3" a="1"/>
  <c r="D3955" i="3" s="1"/>
  <c r="D3954" i="3" a="1"/>
  <c r="D3954" i="3"/>
  <c r="D3953" i="3" a="1"/>
  <c r="D3953" i="3" s="1"/>
  <c r="D3952" i="3" a="1"/>
  <c r="D3952" i="3" s="1"/>
  <c r="D3951" i="3" a="1"/>
  <c r="D3951" i="3"/>
  <c r="D3950" i="3" a="1"/>
  <c r="D3950" i="3" s="1"/>
  <c r="D3949" i="3" a="1"/>
  <c r="D3949" i="3" s="1"/>
  <c r="D3948" i="3" a="1"/>
  <c r="D3948" i="3" s="1"/>
  <c r="D3947" i="3" a="1"/>
  <c r="D3947" i="3" s="1"/>
  <c r="D3946" i="3" a="1"/>
  <c r="D3946" i="3" s="1"/>
  <c r="D3945" i="3" a="1"/>
  <c r="D3945" i="3" s="1"/>
  <c r="D3944" i="3" a="1"/>
  <c r="D3944" i="3" s="1"/>
  <c r="D3943" i="3" a="1"/>
  <c r="D3943" i="3" s="1"/>
  <c r="D3942" i="3" a="1"/>
  <c r="D3942" i="3"/>
  <c r="D3941" i="3" a="1"/>
  <c r="D3941" i="3" s="1"/>
  <c r="D3940" i="3" a="1"/>
  <c r="D3940" i="3"/>
  <c r="D3939" i="3" a="1"/>
  <c r="D3939" i="3"/>
  <c r="D3938" i="3" a="1"/>
  <c r="D3938" i="3" s="1"/>
  <c r="D3937" i="3" a="1"/>
  <c r="D3937" i="3" s="1"/>
  <c r="D3936" i="3" a="1"/>
  <c r="D3936" i="3" s="1"/>
  <c r="D3935" i="3" a="1"/>
  <c r="D3935" i="3" s="1"/>
  <c r="D3934" i="3" a="1"/>
  <c r="D3934" i="3" s="1"/>
  <c r="D3933" i="3" a="1"/>
  <c r="D3933" i="3" s="1"/>
  <c r="D3932" i="3" a="1"/>
  <c r="D3932" i="3" s="1"/>
  <c r="D3931" i="3" a="1"/>
  <c r="D3931" i="3"/>
  <c r="D3930" i="3" a="1"/>
  <c r="D3930" i="3"/>
  <c r="D3929" i="3" a="1"/>
  <c r="D3929" i="3" s="1"/>
  <c r="D3928" i="3" a="1"/>
  <c r="D3928" i="3" s="1"/>
  <c r="D3927" i="3" a="1"/>
  <c r="D3927" i="3"/>
  <c r="D3926" i="3" a="1"/>
  <c r="D3926" i="3" s="1"/>
  <c r="D3925" i="3" a="1"/>
  <c r="D3925" i="3"/>
  <c r="D3924" i="3" a="1"/>
  <c r="D3924" i="3" s="1"/>
  <c r="D3923" i="3" a="1"/>
  <c r="D3923" i="3" s="1"/>
  <c r="D3922" i="3" a="1"/>
  <c r="D3922" i="3" s="1"/>
  <c r="D3921" i="3" a="1"/>
  <c r="D3921" i="3" s="1"/>
  <c r="D3920" i="3" a="1"/>
  <c r="D3920" i="3" s="1"/>
  <c r="D3919" i="3" a="1"/>
  <c r="D3919" i="3"/>
  <c r="D3918" i="3" a="1"/>
  <c r="D3918" i="3" s="1"/>
  <c r="D3917" i="3" a="1"/>
  <c r="D3917" i="3" s="1"/>
  <c r="D3916" i="3" a="1"/>
  <c r="D3916" i="3" s="1"/>
  <c r="D3915" i="3" a="1"/>
  <c r="D3915" i="3" s="1"/>
  <c r="D3914" i="3" a="1"/>
  <c r="D3914" i="3" s="1"/>
  <c r="D3913" i="3" a="1"/>
  <c r="D3913" i="3" s="1"/>
  <c r="D3912" i="3" a="1"/>
  <c r="D3912" i="3" s="1"/>
  <c r="D3911" i="3" a="1"/>
  <c r="D3911" i="3" s="1"/>
  <c r="D3910" i="3" a="1"/>
  <c r="D3910" i="3"/>
  <c r="D3909" i="3" a="1"/>
  <c r="D3909" i="3" s="1"/>
  <c r="D3908" i="3" a="1"/>
  <c r="D3908" i="3" s="1"/>
  <c r="D3907" i="3" a="1"/>
  <c r="D3907" i="3"/>
  <c r="D3906" i="3" a="1"/>
  <c r="D3906" i="3" s="1"/>
  <c r="D3905" i="3" a="1"/>
  <c r="D3905" i="3" s="1"/>
  <c r="D3904" i="3" a="1"/>
  <c r="D3904" i="3"/>
  <c r="D3903" i="3" a="1"/>
  <c r="D3903" i="3" s="1"/>
  <c r="D3902" i="3" a="1"/>
  <c r="D3902" i="3" s="1"/>
  <c r="D3901" i="3" a="1"/>
  <c r="D3901" i="3" s="1"/>
  <c r="D3900" i="3" a="1"/>
  <c r="D3900" i="3"/>
  <c r="D3899" i="3" a="1"/>
  <c r="D3899" i="3" s="1"/>
  <c r="D3898" i="3" a="1"/>
  <c r="D3898" i="3" s="1"/>
  <c r="D3897" i="3" a="1"/>
  <c r="D3897" i="3" s="1"/>
  <c r="D3896" i="3" a="1"/>
  <c r="D3896" i="3" s="1"/>
  <c r="D3895" i="3" a="1"/>
  <c r="D3895" i="3" s="1"/>
  <c r="D3894" i="3" a="1"/>
  <c r="D3894" i="3"/>
  <c r="D3893" i="3" a="1"/>
  <c r="D3893" i="3" s="1"/>
  <c r="D3892" i="3" a="1"/>
  <c r="D3892" i="3" s="1"/>
  <c r="D3891" i="3" a="1"/>
  <c r="D3891" i="3"/>
  <c r="D3890" i="3" a="1"/>
  <c r="D3890" i="3" s="1"/>
  <c r="D3889" i="3" a="1"/>
  <c r="D3889" i="3" s="1"/>
  <c r="D3888" i="3" a="1"/>
  <c r="D3888" i="3" s="1"/>
  <c r="D3887" i="3" a="1"/>
  <c r="D3887" i="3" s="1"/>
  <c r="D3886" i="3" a="1"/>
  <c r="D3886" i="3" s="1"/>
  <c r="D3885" i="3" a="1"/>
  <c r="D3885" i="3" s="1"/>
  <c r="D3884" i="3" a="1"/>
  <c r="D3884" i="3" s="1"/>
  <c r="D3883" i="3" a="1"/>
  <c r="D3883" i="3"/>
  <c r="D3882" i="3" a="1"/>
  <c r="D3882" i="3"/>
  <c r="D3881" i="3" a="1"/>
  <c r="D3881" i="3" s="1"/>
  <c r="D3880" i="3" a="1"/>
  <c r="D3880" i="3"/>
  <c r="D3879" i="3" a="1"/>
  <c r="D3879" i="3" s="1"/>
  <c r="D3878" i="3" a="1"/>
  <c r="D3878" i="3" s="1"/>
  <c r="D3877" i="3" a="1"/>
  <c r="D3877" i="3" s="1"/>
  <c r="D3876" i="3" a="1"/>
  <c r="D3876" i="3" s="1"/>
  <c r="D3875" i="3" a="1"/>
  <c r="D3875" i="3" s="1"/>
  <c r="D3874" i="3" a="1"/>
  <c r="D3874" i="3" s="1"/>
  <c r="D3873" i="3" a="1"/>
  <c r="D3873" i="3"/>
  <c r="D3872" i="3" a="1"/>
  <c r="D3872" i="3" s="1"/>
  <c r="D3871" i="3" a="1"/>
  <c r="D3871" i="3"/>
  <c r="D3870" i="3" a="1"/>
  <c r="D3870" i="3"/>
  <c r="D3869" i="3" a="1"/>
  <c r="D3869" i="3" s="1"/>
  <c r="D3868" i="3" a="1"/>
  <c r="D3868" i="3"/>
  <c r="D3867" i="3" a="1"/>
  <c r="D3867" i="3"/>
  <c r="D3866" i="3" a="1"/>
  <c r="D3866" i="3" s="1"/>
  <c r="D3865" i="3" a="1"/>
  <c r="D3865" i="3" s="1"/>
  <c r="D3864" i="3" a="1"/>
  <c r="D3864" i="3"/>
  <c r="D3863" i="3" a="1"/>
  <c r="D3863" i="3" s="1"/>
  <c r="D3862" i="3" a="1"/>
  <c r="D3862" i="3" s="1"/>
  <c r="D3861" i="3" a="1"/>
  <c r="D3861" i="3" s="1"/>
  <c r="D3860" i="3" a="1"/>
  <c r="D3860" i="3" s="1"/>
  <c r="D3859" i="3" a="1"/>
  <c r="D3859" i="3"/>
  <c r="D3858" i="3" a="1"/>
  <c r="D3858" i="3" s="1"/>
  <c r="D3857" i="3" a="1"/>
  <c r="D3857" i="3" s="1"/>
  <c r="D3856" i="3" a="1"/>
  <c r="D3856" i="3" s="1"/>
  <c r="D3855" i="3" a="1"/>
  <c r="D3855" i="3"/>
  <c r="D3854" i="3" a="1"/>
  <c r="D3854" i="3" s="1"/>
  <c r="D3853" i="3" a="1"/>
  <c r="D3853" i="3" s="1"/>
  <c r="D3852" i="3" a="1"/>
  <c r="D3852" i="3" s="1"/>
  <c r="D3851" i="3" a="1"/>
  <c r="D3851" i="3" s="1"/>
  <c r="D3850" i="3" a="1"/>
  <c r="D3850" i="3" s="1"/>
  <c r="D3849" i="3" a="1"/>
  <c r="D3849" i="3" s="1"/>
  <c r="D3848" i="3" a="1"/>
  <c r="D3848" i="3" s="1"/>
  <c r="D3847" i="3" a="1"/>
  <c r="D3847" i="3" s="1"/>
  <c r="D3846" i="3" a="1"/>
  <c r="D3846" i="3"/>
  <c r="D3845" i="3" a="1"/>
  <c r="D3845" i="3" s="1"/>
  <c r="D3844" i="3" a="1"/>
  <c r="D3844" i="3" s="1"/>
  <c r="D3843" i="3" a="1"/>
  <c r="D3843" i="3"/>
  <c r="D3842" i="3" a="1"/>
  <c r="D3842" i="3" s="1"/>
  <c r="D3841" i="3" a="1"/>
  <c r="D3841" i="3" s="1"/>
  <c r="D3840" i="3" a="1"/>
  <c r="D3840" i="3" s="1"/>
  <c r="D3839" i="3" a="1"/>
  <c r="D3839" i="3" s="1"/>
  <c r="D3838" i="3" a="1"/>
  <c r="D3838" i="3" s="1"/>
  <c r="D3837" i="3" a="1"/>
  <c r="D3837" i="3" s="1"/>
  <c r="D3836" i="3" a="1"/>
  <c r="D3836" i="3" s="1"/>
  <c r="D3835" i="3" a="1"/>
  <c r="D3835" i="3" s="1"/>
  <c r="D3834" i="3" a="1"/>
  <c r="D3834" i="3"/>
  <c r="D3833" i="3" a="1"/>
  <c r="D3833" i="3" s="1"/>
  <c r="D3832" i="3" a="1"/>
  <c r="D3832" i="3"/>
  <c r="D3831" i="3" a="1"/>
  <c r="D3831" i="3"/>
  <c r="D3830" i="3" a="1"/>
  <c r="D3830" i="3" s="1"/>
  <c r="D3829" i="3" a="1"/>
  <c r="D3829" i="3" s="1"/>
  <c r="D3828" i="3" a="1"/>
  <c r="D3828" i="3" s="1"/>
  <c r="D3827" i="3" a="1"/>
  <c r="D3827" i="3" s="1"/>
  <c r="D3826" i="3" a="1"/>
  <c r="D3826" i="3" s="1"/>
  <c r="D3825" i="3" a="1"/>
  <c r="D3825" i="3" s="1"/>
  <c r="D3824" i="3" a="1"/>
  <c r="D3824" i="3" s="1"/>
  <c r="D3823" i="3" a="1"/>
  <c r="D3823" i="3"/>
  <c r="D3822" i="3" a="1"/>
  <c r="D3822" i="3"/>
  <c r="D3821" i="3" a="1"/>
  <c r="D3821" i="3" s="1"/>
  <c r="D3820" i="3" a="1"/>
  <c r="D3820" i="3" s="1"/>
  <c r="D3819" i="3" a="1"/>
  <c r="D3819" i="3"/>
  <c r="D3818" i="3" a="1"/>
  <c r="D3818" i="3" s="1"/>
  <c r="D3817" i="3" a="1"/>
  <c r="D3817" i="3"/>
  <c r="D3816" i="3" a="1"/>
  <c r="D3816" i="3"/>
  <c r="D3815" i="3" a="1"/>
  <c r="D3815" i="3" s="1"/>
  <c r="D3814" i="3" a="1"/>
  <c r="D3814" i="3" s="1"/>
  <c r="D3813" i="3" a="1"/>
  <c r="D3813" i="3" s="1"/>
  <c r="D3812" i="3" a="1"/>
  <c r="D3812" i="3" s="1"/>
  <c r="D3811" i="3" a="1"/>
  <c r="D3811" i="3" s="1"/>
  <c r="D3810" i="3" a="1"/>
  <c r="D3810" i="3"/>
  <c r="D3809" i="3" a="1"/>
  <c r="D3809" i="3" s="1"/>
  <c r="D3808" i="3" a="1"/>
  <c r="D3808" i="3"/>
  <c r="D3807" i="3" a="1"/>
  <c r="D3807" i="3"/>
  <c r="D3806" i="3" a="1"/>
  <c r="D3806" i="3" s="1"/>
  <c r="D3805" i="3" a="1"/>
  <c r="D3805" i="3"/>
  <c r="D3804" i="3" a="1"/>
  <c r="D3804" i="3"/>
  <c r="D3803" i="3" a="1"/>
  <c r="D3803" i="3" s="1"/>
  <c r="D3802" i="3" a="1"/>
  <c r="D3802" i="3" s="1"/>
  <c r="D3801" i="3" a="1"/>
  <c r="D3801" i="3"/>
  <c r="D3800" i="3" a="1"/>
  <c r="D3800" i="3" s="1"/>
  <c r="D3799" i="3" a="1"/>
  <c r="D3799" i="3" s="1"/>
  <c r="D3798" i="3" a="1"/>
  <c r="D3798" i="3" s="1"/>
  <c r="D3797" i="3" a="1"/>
  <c r="D3797" i="3" s="1"/>
  <c r="D3796" i="3" a="1"/>
  <c r="D3796" i="3"/>
  <c r="D3795" i="3" a="1"/>
  <c r="D3795" i="3"/>
  <c r="D3794" i="3" a="1"/>
  <c r="D3794" i="3" s="1"/>
  <c r="D3793" i="3" a="1"/>
  <c r="D3793" i="3"/>
  <c r="D3792" i="3" a="1"/>
  <c r="D3792" i="3" s="1"/>
  <c r="D3791" i="3" a="1"/>
  <c r="D3791" i="3" s="1"/>
  <c r="D3790" i="3" a="1"/>
  <c r="D3790" i="3" s="1"/>
  <c r="D3789" i="3" a="1"/>
  <c r="D3789" i="3" s="1"/>
  <c r="D3788" i="3" a="1"/>
  <c r="D3788" i="3" s="1"/>
  <c r="D3787" i="3" a="1"/>
  <c r="D3787" i="3"/>
  <c r="D3786" i="3" a="1"/>
  <c r="D3786" i="3"/>
  <c r="D3785" i="3" a="1"/>
  <c r="D3785" i="3" s="1"/>
  <c r="D3784" i="3" a="1"/>
  <c r="D3784" i="3"/>
  <c r="D3783" i="3" a="1"/>
  <c r="D3783" i="3"/>
  <c r="D3782" i="3" a="1"/>
  <c r="D3782" i="3" s="1"/>
  <c r="D3781" i="3" a="1"/>
  <c r="D3781" i="3" s="1"/>
  <c r="D3780" i="3" a="1"/>
  <c r="D3780" i="3"/>
  <c r="D3779" i="3" a="1"/>
  <c r="D3779" i="3" s="1"/>
  <c r="D3778" i="3" a="1"/>
  <c r="D3778" i="3"/>
  <c r="D3777" i="3" a="1"/>
  <c r="D3777" i="3" s="1"/>
  <c r="D3776" i="3" a="1"/>
  <c r="D3776" i="3" s="1"/>
  <c r="D3775" i="3" a="1"/>
  <c r="D3775" i="3" s="1"/>
  <c r="D3774" i="3" a="1"/>
  <c r="D3774" i="3" s="1"/>
  <c r="D3773" i="3" a="1"/>
  <c r="D3773" i="3" s="1"/>
  <c r="D3772" i="3" a="1"/>
  <c r="D3772" i="3" s="1"/>
  <c r="D3771" i="3" a="1"/>
  <c r="D3771" i="3" s="1"/>
  <c r="D3770" i="3" a="1"/>
  <c r="D3770" i="3" s="1"/>
  <c r="D3769" i="3" a="1"/>
  <c r="D3769" i="3"/>
  <c r="D3768" i="3" a="1"/>
  <c r="D3768" i="3"/>
  <c r="D3767" i="3" a="1"/>
  <c r="D3767" i="3" s="1"/>
  <c r="D3766" i="3" a="1"/>
  <c r="D3766" i="3" s="1"/>
  <c r="D3765" i="3" a="1"/>
  <c r="D3765" i="3" s="1"/>
  <c r="D3764" i="3" a="1"/>
  <c r="D3764" i="3" s="1"/>
  <c r="D3763" i="3" a="1"/>
  <c r="D3763" i="3" s="1"/>
  <c r="D3762" i="3" a="1"/>
  <c r="D3762" i="3"/>
  <c r="D3761" i="3" a="1"/>
  <c r="D3761" i="3" s="1"/>
  <c r="D3760" i="3" a="1"/>
  <c r="D3760" i="3"/>
  <c r="D3759" i="3" a="1"/>
  <c r="D3759" i="3" s="1"/>
  <c r="D3758" i="3" a="1"/>
  <c r="D3758" i="3" s="1"/>
  <c r="D3757" i="3" a="1"/>
  <c r="D3757" i="3" s="1"/>
  <c r="D3756" i="3" a="1"/>
  <c r="D3756" i="3"/>
  <c r="D3755" i="3" a="1"/>
  <c r="D3755" i="3" s="1"/>
  <c r="D3754" i="3" a="1"/>
  <c r="D3754" i="3" s="1"/>
  <c r="D3753" i="3" a="1"/>
  <c r="D3753" i="3" s="1"/>
  <c r="D3752" i="3" a="1"/>
  <c r="D3752" i="3" s="1"/>
  <c r="D3751" i="3" a="1"/>
  <c r="D3751" i="3"/>
  <c r="D3750" i="3" a="1"/>
  <c r="D3750" i="3" s="1"/>
  <c r="D3749" i="3" a="1"/>
  <c r="D3749" i="3" s="1"/>
  <c r="D3748" i="3" a="1"/>
  <c r="D3748" i="3" s="1"/>
  <c r="D3747" i="3" a="1"/>
  <c r="D3747" i="3"/>
  <c r="D3746" i="3" a="1"/>
  <c r="D3746" i="3" s="1"/>
  <c r="D3745" i="3" a="1"/>
  <c r="D3745" i="3"/>
  <c r="D3744" i="3" a="1"/>
  <c r="D3744" i="3" s="1"/>
  <c r="D3743" i="3" a="1"/>
  <c r="D3743" i="3" s="1"/>
  <c r="D3742" i="3" a="1"/>
  <c r="D3742" i="3" s="1"/>
  <c r="D3741" i="3" a="1"/>
  <c r="D3741" i="3" s="1"/>
  <c r="D3740" i="3" a="1"/>
  <c r="D3740" i="3" s="1"/>
  <c r="D3739" i="3" a="1"/>
  <c r="D3739" i="3"/>
  <c r="D3738" i="3" a="1"/>
  <c r="D3738" i="3"/>
  <c r="D3737" i="3" a="1"/>
  <c r="D3737" i="3" s="1"/>
  <c r="D3736" i="3" a="1"/>
  <c r="D3736" i="3" s="1"/>
  <c r="D3735" i="3" a="1"/>
  <c r="D3735" i="3" s="1"/>
  <c r="D3734" i="3" a="1"/>
  <c r="D3734" i="3" s="1"/>
  <c r="D3733" i="3" a="1"/>
  <c r="D3733" i="3"/>
  <c r="D3732" i="3" a="1"/>
  <c r="D3732" i="3"/>
  <c r="D3731" i="3" a="1"/>
  <c r="D3731" i="3" s="1"/>
  <c r="D3730" i="3" a="1"/>
  <c r="D3730" i="3" s="1"/>
  <c r="D3729" i="3" a="1"/>
  <c r="D3729" i="3" s="1"/>
  <c r="D3728" i="3" a="1"/>
  <c r="D3728" i="3" s="1"/>
  <c r="D3727" i="3" a="1"/>
  <c r="D3727" i="3" s="1"/>
  <c r="D3726" i="3" a="1"/>
  <c r="D3726" i="3"/>
  <c r="D3725" i="3" a="1"/>
  <c r="D3725" i="3" s="1"/>
  <c r="D3724" i="3" a="1"/>
  <c r="D3724" i="3"/>
  <c r="D3723" i="3" a="1"/>
  <c r="D3723" i="3" s="1"/>
  <c r="D3722" i="3" a="1"/>
  <c r="D3722" i="3" s="1"/>
  <c r="D3721" i="3" a="1"/>
  <c r="D3721" i="3" s="1"/>
  <c r="D3720" i="3" a="1"/>
  <c r="D3720" i="3"/>
  <c r="D3719" i="3" a="1"/>
  <c r="D3719" i="3" s="1"/>
  <c r="D3718" i="3" a="1"/>
  <c r="D3718" i="3" s="1"/>
  <c r="D3717" i="3" a="1"/>
  <c r="D3717" i="3" s="1"/>
  <c r="D3716" i="3" a="1"/>
  <c r="D3716" i="3" s="1"/>
  <c r="D3715" i="3" a="1"/>
  <c r="D3715" i="3"/>
  <c r="D3714" i="3" a="1"/>
  <c r="D3714" i="3" s="1"/>
  <c r="D3713" i="3" a="1"/>
  <c r="D3713" i="3" s="1"/>
  <c r="D3712" i="3" a="1"/>
  <c r="D3712" i="3" s="1"/>
  <c r="D3711" i="3" a="1"/>
  <c r="D3711" i="3"/>
  <c r="D3710" i="3" a="1"/>
  <c r="D3710" i="3" s="1"/>
  <c r="D3709" i="3" a="1"/>
  <c r="D3709" i="3"/>
  <c r="D3708" i="3" a="1"/>
  <c r="D3708" i="3" s="1"/>
  <c r="D3707" i="3" a="1"/>
  <c r="D3707" i="3" s="1"/>
  <c r="D3706" i="3" a="1"/>
  <c r="D3706" i="3" s="1"/>
  <c r="D3705" i="3" a="1"/>
  <c r="D3705" i="3" s="1"/>
  <c r="D3704" i="3" a="1"/>
  <c r="D3704" i="3" s="1"/>
  <c r="D3703" i="3" a="1"/>
  <c r="D3703" i="3"/>
  <c r="D3702" i="3" a="1"/>
  <c r="D3702" i="3"/>
  <c r="D3701" i="3" a="1"/>
  <c r="D3701" i="3" s="1"/>
  <c r="D3700" i="3" a="1"/>
  <c r="D3700" i="3" s="1"/>
  <c r="D3699" i="3" a="1"/>
  <c r="D3699" i="3" s="1"/>
  <c r="D3698" i="3" a="1"/>
  <c r="D3698" i="3" s="1"/>
  <c r="D3697" i="3" a="1"/>
  <c r="D3697" i="3"/>
  <c r="D3696" i="3" a="1"/>
  <c r="D3696" i="3"/>
  <c r="D3695" i="3" a="1"/>
  <c r="D3695" i="3" s="1"/>
  <c r="D3694" i="3" a="1"/>
  <c r="D3694" i="3" s="1"/>
  <c r="D3693" i="3" a="1"/>
  <c r="D3693" i="3" s="1"/>
  <c r="D3692" i="3" a="1"/>
  <c r="D3692" i="3" s="1"/>
  <c r="D3691" i="3" a="1"/>
  <c r="D3691" i="3" s="1"/>
  <c r="D3690" i="3" a="1"/>
  <c r="D3690" i="3"/>
  <c r="D3689" i="3" a="1"/>
  <c r="D3689" i="3" s="1"/>
  <c r="D3688" i="3" a="1"/>
  <c r="D3688" i="3"/>
  <c r="D3687" i="3" a="1"/>
  <c r="D3687" i="3" s="1"/>
  <c r="D3686" i="3" a="1"/>
  <c r="D3686" i="3" s="1"/>
  <c r="D3685" i="3" a="1"/>
  <c r="D3685" i="3" s="1"/>
  <c r="D3684" i="3" a="1"/>
  <c r="D3684" i="3"/>
  <c r="D3683" i="3" a="1"/>
  <c r="D3683" i="3" s="1"/>
  <c r="D3682" i="3" a="1"/>
  <c r="D3682" i="3" s="1"/>
  <c r="D3681" i="3" a="1"/>
  <c r="D3681" i="3" s="1"/>
  <c r="D3680" i="3" a="1"/>
  <c r="D3680" i="3" s="1"/>
  <c r="D3679" i="3" a="1"/>
  <c r="D3679" i="3"/>
  <c r="D3678" i="3" a="1"/>
  <c r="D3678" i="3" s="1"/>
  <c r="D3677" i="3" a="1"/>
  <c r="D3677" i="3" s="1"/>
  <c r="D3676" i="3" a="1"/>
  <c r="D3676" i="3" s="1"/>
  <c r="D3675" i="3" a="1"/>
  <c r="D3675" i="3"/>
  <c r="D3674" i="3" a="1"/>
  <c r="D3674" i="3" s="1"/>
  <c r="D3673" i="3" a="1"/>
  <c r="D3673" i="3"/>
  <c r="D3672" i="3" a="1"/>
  <c r="D3672" i="3" s="1"/>
  <c r="D3671" i="3" a="1"/>
  <c r="D3671" i="3" s="1"/>
  <c r="D3670" i="3" a="1"/>
  <c r="D3670" i="3" s="1"/>
  <c r="D3669" i="3" a="1"/>
  <c r="D3669" i="3" s="1"/>
  <c r="D3668" i="3" a="1"/>
  <c r="D3668" i="3" s="1"/>
  <c r="D3667" i="3" a="1"/>
  <c r="D3667" i="3"/>
  <c r="D3666" i="3" a="1"/>
  <c r="D3666" i="3"/>
  <c r="D3665" i="3" a="1"/>
  <c r="D3665" i="3" s="1"/>
  <c r="D3664" i="3" a="1"/>
  <c r="D3664" i="3" s="1"/>
  <c r="D3663" i="3" a="1"/>
  <c r="D3663" i="3" s="1"/>
  <c r="D3662" i="3" a="1"/>
  <c r="D3662" i="3" s="1"/>
  <c r="D3661" i="3" a="1"/>
  <c r="D3661" i="3"/>
  <c r="D3660" i="3" a="1"/>
  <c r="D3660" i="3"/>
  <c r="D3659" i="3" a="1"/>
  <c r="D3659" i="3" s="1"/>
  <c r="D3658" i="3" a="1"/>
  <c r="D3658" i="3" s="1"/>
  <c r="D3657" i="3" a="1"/>
  <c r="D3657" i="3" s="1"/>
  <c r="D3656" i="3" a="1"/>
  <c r="D3656" i="3" s="1"/>
  <c r="D3655" i="3" a="1"/>
  <c r="D3655" i="3" s="1"/>
  <c r="D3654" i="3" a="1"/>
  <c r="D3654" i="3"/>
  <c r="D3653" i="3" a="1"/>
  <c r="D3653" i="3" s="1"/>
  <c r="D3652" i="3" a="1"/>
  <c r="D3652" i="3"/>
  <c r="D3651" i="3" a="1"/>
  <c r="D3651" i="3" s="1"/>
  <c r="D3650" i="3" a="1"/>
  <c r="D3650" i="3" s="1"/>
  <c r="D3649" i="3" a="1"/>
  <c r="D3649" i="3" s="1"/>
  <c r="D3648" i="3" a="1"/>
  <c r="D3648" i="3"/>
  <c r="D3647" i="3" a="1"/>
  <c r="D3647" i="3" s="1"/>
  <c r="D3646" i="3" a="1"/>
  <c r="D3646" i="3" s="1"/>
  <c r="D3645" i="3" a="1"/>
  <c r="D3645" i="3" s="1"/>
  <c r="D3644" i="3" a="1"/>
  <c r="D3644" i="3" s="1"/>
  <c r="D3643" i="3" a="1"/>
  <c r="D3643" i="3"/>
  <c r="D3642" i="3" a="1"/>
  <c r="D3642" i="3" s="1"/>
  <c r="D3641" i="3" a="1"/>
  <c r="D3641" i="3" s="1"/>
  <c r="D3640" i="3" a="1"/>
  <c r="D3640" i="3" s="1"/>
  <c r="D3639" i="3" a="1"/>
  <c r="D3639" i="3"/>
  <c r="D3638" i="3" a="1"/>
  <c r="D3638" i="3" s="1"/>
  <c r="D3637" i="3" a="1"/>
  <c r="D3637" i="3"/>
  <c r="D3636" i="3" a="1"/>
  <c r="D3636" i="3" s="1"/>
  <c r="D3635" i="3" a="1"/>
  <c r="D3635" i="3" s="1"/>
  <c r="D3634" i="3" a="1"/>
  <c r="D3634" i="3" s="1"/>
  <c r="D3633" i="3" a="1"/>
  <c r="D3633" i="3" s="1"/>
  <c r="D3632" i="3" a="1"/>
  <c r="D3632" i="3" s="1"/>
  <c r="D3631" i="3" a="1"/>
  <c r="D3631" i="3"/>
  <c r="D3630" i="3" a="1"/>
  <c r="D3630" i="3"/>
  <c r="D3629" i="3" a="1"/>
  <c r="D3629" i="3" s="1"/>
  <c r="D3628" i="3" a="1"/>
  <c r="D3628" i="3" s="1"/>
  <c r="D3627" i="3" a="1"/>
  <c r="D3627" i="3" s="1"/>
  <c r="D3626" i="3" a="1"/>
  <c r="D3626" i="3" s="1"/>
  <c r="D3625" i="3" a="1"/>
  <c r="D3625" i="3"/>
  <c r="D3624" i="3" a="1"/>
  <c r="D3624" i="3"/>
  <c r="D3623" i="3" a="1"/>
  <c r="D3623" i="3" s="1"/>
  <c r="D3622" i="3" a="1"/>
  <c r="D3622" i="3" s="1"/>
  <c r="D3621" i="3" a="1"/>
  <c r="D3621" i="3" s="1"/>
  <c r="D3620" i="3" a="1"/>
  <c r="D3620" i="3" s="1"/>
  <c r="D3619" i="3" a="1"/>
  <c r="D3619" i="3" s="1"/>
  <c r="D3618" i="3" a="1"/>
  <c r="D3618" i="3"/>
  <c r="D3617" i="3" a="1"/>
  <c r="D3617" i="3" s="1"/>
  <c r="D3616" i="3" a="1"/>
  <c r="D3616" i="3"/>
  <c r="D3615" i="3" a="1"/>
  <c r="D3615" i="3" s="1"/>
  <c r="D3614" i="3" a="1"/>
  <c r="D3614" i="3" s="1"/>
  <c r="D3613" i="3" a="1"/>
  <c r="D3613" i="3" s="1"/>
  <c r="D3612" i="3" a="1"/>
  <c r="D3612" i="3"/>
  <c r="D3611" i="3" a="1"/>
  <c r="D3611" i="3" s="1"/>
  <c r="D3610" i="3" a="1"/>
  <c r="D3610" i="3" s="1"/>
  <c r="D3609" i="3" a="1"/>
  <c r="D3609" i="3" s="1"/>
  <c r="D3608" i="3" a="1"/>
  <c r="D3608" i="3" s="1"/>
  <c r="D3607" i="3" a="1"/>
  <c r="D3607" i="3"/>
  <c r="D3606" i="3" a="1"/>
  <c r="D3606" i="3" s="1"/>
  <c r="D3605" i="3" a="1"/>
  <c r="D3605" i="3" s="1"/>
  <c r="D3604" i="3" a="1"/>
  <c r="D3604" i="3" s="1"/>
  <c r="D3603" i="3" a="1"/>
  <c r="D3603" i="3"/>
  <c r="D3602" i="3" a="1"/>
  <c r="D3602" i="3" s="1"/>
  <c r="D3601" i="3" a="1"/>
  <c r="D3601" i="3"/>
  <c r="D3600" i="3" a="1"/>
  <c r="D3600" i="3" s="1"/>
  <c r="D3599" i="3" a="1"/>
  <c r="D3599" i="3" s="1"/>
  <c r="D3598" i="3" a="1"/>
  <c r="D3598" i="3" s="1"/>
  <c r="D3597" i="3" a="1"/>
  <c r="D3597" i="3" s="1"/>
  <c r="D3596" i="3" a="1"/>
  <c r="D3596" i="3" s="1"/>
  <c r="D3595" i="3" a="1"/>
  <c r="D3595" i="3"/>
  <c r="D3594" i="3" a="1"/>
  <c r="D3594" i="3"/>
  <c r="D3593" i="3" a="1"/>
  <c r="D3593" i="3" s="1"/>
  <c r="D3592" i="3" a="1"/>
  <c r="D3592" i="3" s="1"/>
  <c r="D3591" i="3" a="1"/>
  <c r="D3591" i="3" s="1"/>
  <c r="D3590" i="3" a="1"/>
  <c r="D3590" i="3" s="1"/>
  <c r="D3589" i="3" a="1"/>
  <c r="D3589" i="3"/>
  <c r="D3588" i="3" a="1"/>
  <c r="D3588" i="3"/>
  <c r="D3587" i="3" a="1"/>
  <c r="D3587" i="3" s="1"/>
  <c r="D3586" i="3" a="1"/>
  <c r="D3586" i="3" s="1"/>
  <c r="D3585" i="3" a="1"/>
  <c r="D3585" i="3" s="1"/>
  <c r="D3584" i="3" a="1"/>
  <c r="D3584" i="3" s="1"/>
  <c r="D3583" i="3" a="1"/>
  <c r="D3583" i="3" s="1"/>
  <c r="D3582" i="3" a="1"/>
  <c r="D3582" i="3"/>
  <c r="D3581" i="3" a="1"/>
  <c r="D3581" i="3" s="1"/>
  <c r="D3580" i="3" a="1"/>
  <c r="D3580" i="3"/>
  <c r="D3579" i="3" a="1"/>
  <c r="D3579" i="3" s="1"/>
  <c r="D3578" i="3" a="1"/>
  <c r="D3578" i="3" s="1"/>
  <c r="D3577" i="3" a="1"/>
  <c r="D3577" i="3" s="1"/>
  <c r="D3576" i="3" a="1"/>
  <c r="D3576" i="3"/>
  <c r="D3575" i="3" a="1"/>
  <c r="D3575" i="3" s="1"/>
  <c r="D3574" i="3" a="1"/>
  <c r="D3574" i="3" s="1"/>
  <c r="D3573" i="3" a="1"/>
  <c r="D3573" i="3" s="1"/>
  <c r="D3572" i="3" a="1"/>
  <c r="D3572" i="3" s="1"/>
  <c r="D3571" i="3" a="1"/>
  <c r="D3571" i="3"/>
  <c r="D3570" i="3" a="1"/>
  <c r="D3570" i="3" s="1"/>
  <c r="D3569" i="3" a="1"/>
  <c r="D3569" i="3" s="1"/>
  <c r="D3568" i="3" a="1"/>
  <c r="D3568" i="3" s="1"/>
  <c r="D3567" i="3" a="1"/>
  <c r="D3567" i="3"/>
  <c r="D3566" i="3" a="1"/>
  <c r="D3566" i="3" s="1"/>
  <c r="D3565" i="3" a="1"/>
  <c r="D3565" i="3"/>
  <c r="D3564" i="3" a="1"/>
  <c r="D3564" i="3" s="1"/>
  <c r="D3563" i="3" a="1"/>
  <c r="D3563" i="3" s="1"/>
  <c r="D3562" i="3" a="1"/>
  <c r="D3562" i="3" s="1"/>
  <c r="D3561" i="3" a="1"/>
  <c r="D3561" i="3" s="1"/>
  <c r="D3560" i="3" a="1"/>
  <c r="D3560" i="3" s="1"/>
  <c r="D3559" i="3" a="1"/>
  <c r="D3559" i="3"/>
  <c r="D3558" i="3" a="1"/>
  <c r="D3558" i="3"/>
  <c r="D3557" i="3" a="1"/>
  <c r="D3557" i="3" s="1"/>
  <c r="D3556" i="3" a="1"/>
  <c r="D3556" i="3" s="1"/>
  <c r="D3555" i="3" a="1"/>
  <c r="D3555" i="3" s="1"/>
  <c r="D3554" i="3" a="1"/>
  <c r="D3554" i="3" s="1"/>
  <c r="D3553" i="3" a="1"/>
  <c r="D3553" i="3"/>
  <c r="D3552" i="3" a="1"/>
  <c r="D3552" i="3"/>
  <c r="D3551" i="3" a="1"/>
  <c r="D3551" i="3" s="1"/>
  <c r="D3550" i="3" a="1"/>
  <c r="D3550" i="3" s="1"/>
  <c r="D3549" i="3" a="1"/>
  <c r="D3549" i="3" s="1"/>
  <c r="D3548" i="3" a="1"/>
  <c r="D3548" i="3" s="1"/>
  <c r="D3547" i="3" a="1"/>
  <c r="D3547" i="3" s="1"/>
  <c r="D3546" i="3" a="1"/>
  <c r="D3546" i="3"/>
  <c r="D3545" i="3" a="1"/>
  <c r="D3545" i="3" s="1"/>
  <c r="D3544" i="3" a="1"/>
  <c r="D3544" i="3"/>
  <c r="D3543" i="3" a="1"/>
  <c r="D3543" i="3" s="1"/>
  <c r="D3542" i="3" a="1"/>
  <c r="D3542" i="3" s="1"/>
  <c r="D3541" i="3" a="1"/>
  <c r="D3541" i="3" s="1"/>
  <c r="D3540" i="3" a="1"/>
  <c r="D3540" i="3"/>
  <c r="D3539" i="3" a="1"/>
  <c r="D3539" i="3" s="1"/>
  <c r="D3538" i="3" a="1"/>
  <c r="D3538" i="3" s="1"/>
  <c r="D3537" i="3" a="1"/>
  <c r="D3537" i="3" s="1"/>
  <c r="D3536" i="3" a="1"/>
  <c r="D3536" i="3" s="1"/>
  <c r="D3535" i="3" a="1"/>
  <c r="D3535" i="3"/>
  <c r="D3534" i="3" a="1"/>
  <c r="D3534" i="3" s="1"/>
  <c r="D3533" i="3" a="1"/>
  <c r="D3533" i="3" s="1"/>
  <c r="D3532" i="3" a="1"/>
  <c r="D3532" i="3" s="1"/>
  <c r="D3531" i="3" a="1"/>
  <c r="D3531" i="3"/>
  <c r="D3530" i="3" a="1"/>
  <c r="D3530" i="3" s="1"/>
  <c r="D3529" i="3" a="1"/>
  <c r="D3529" i="3"/>
  <c r="D3528" i="3" a="1"/>
  <c r="D3528" i="3" s="1"/>
  <c r="D3527" i="3" a="1"/>
  <c r="D3527" i="3" s="1"/>
  <c r="D3526" i="3" a="1"/>
  <c r="D3526" i="3" s="1"/>
  <c r="D3525" i="3" a="1"/>
  <c r="D3525" i="3" s="1"/>
  <c r="D3524" i="3" a="1"/>
  <c r="D3524" i="3" s="1"/>
  <c r="D3523" i="3" a="1"/>
  <c r="D3523" i="3"/>
  <c r="D3522" i="3" a="1"/>
  <c r="D3522" i="3"/>
  <c r="D3521" i="3" a="1"/>
  <c r="D3521" i="3" s="1"/>
  <c r="D3520" i="3" a="1"/>
  <c r="D3520" i="3" s="1"/>
  <c r="D3519" i="3" a="1"/>
  <c r="D3519" i="3" s="1"/>
  <c r="D3518" i="3" a="1"/>
  <c r="D3518" i="3" s="1"/>
  <c r="D3517" i="3" a="1"/>
  <c r="D3517" i="3"/>
  <c r="D3516" i="3" a="1"/>
  <c r="D3516" i="3"/>
  <c r="D3515" i="3" a="1"/>
  <c r="D3515" i="3" s="1"/>
  <c r="D3514" i="3" a="1"/>
  <c r="D3514" i="3" s="1"/>
  <c r="D3513" i="3" a="1"/>
  <c r="D3513" i="3" s="1"/>
  <c r="D3512" i="3" a="1"/>
  <c r="D3512" i="3" s="1"/>
  <c r="D3511" i="3" a="1"/>
  <c r="D3511" i="3" s="1"/>
  <c r="D3510" i="3" a="1"/>
  <c r="D3510" i="3"/>
  <c r="D3509" i="3" a="1"/>
  <c r="D3509" i="3" s="1"/>
  <c r="D3508" i="3" a="1"/>
  <c r="D3508" i="3"/>
  <c r="D3507" i="3" a="1"/>
  <c r="D3507" i="3" s="1"/>
  <c r="D3506" i="3" a="1"/>
  <c r="D3506" i="3" s="1"/>
  <c r="D3505" i="3" a="1"/>
  <c r="D3505" i="3" s="1"/>
  <c r="D3504" i="3" a="1"/>
  <c r="D3504" i="3"/>
  <c r="D3503" i="3" a="1"/>
  <c r="D3503" i="3" s="1"/>
  <c r="D3502" i="3" a="1"/>
  <c r="D3502" i="3" s="1"/>
  <c r="D3501" i="3" a="1"/>
  <c r="D3501" i="3" s="1"/>
  <c r="D3500" i="3" a="1"/>
  <c r="D3500" i="3" s="1"/>
  <c r="D3499" i="3" a="1"/>
  <c r="D3499" i="3"/>
  <c r="D3498" i="3" a="1"/>
  <c r="D3498" i="3" s="1"/>
  <c r="D3497" i="3" a="1"/>
  <c r="D3497" i="3" s="1"/>
  <c r="D3496" i="3" a="1"/>
  <c r="D3496" i="3" s="1"/>
  <c r="D3495" i="3" a="1"/>
  <c r="D3495" i="3"/>
  <c r="D3494" i="3" a="1"/>
  <c r="D3494" i="3" s="1"/>
  <c r="D3493" i="3" a="1"/>
  <c r="D3493" i="3"/>
  <c r="D3492" i="3" a="1"/>
  <c r="D3492" i="3" s="1"/>
  <c r="D3491" i="3" a="1"/>
  <c r="D3491" i="3" s="1"/>
  <c r="D3490" i="3" a="1"/>
  <c r="D3490" i="3" s="1"/>
  <c r="D3489" i="3" a="1"/>
  <c r="D3489" i="3" s="1"/>
  <c r="D3488" i="3" a="1"/>
  <c r="D3488" i="3" s="1"/>
  <c r="D3487" i="3" a="1"/>
  <c r="D3487" i="3"/>
  <c r="D3486" i="3" a="1"/>
  <c r="D3486" i="3"/>
  <c r="D3485" i="3" a="1"/>
  <c r="D3485" i="3" s="1"/>
  <c r="D3484" i="3" a="1"/>
  <c r="D3484" i="3" s="1"/>
  <c r="D3483" i="3" a="1"/>
  <c r="D3483" i="3" s="1"/>
  <c r="D3482" i="3" a="1"/>
  <c r="D3482" i="3" s="1"/>
  <c r="D3481" i="3" a="1"/>
  <c r="D3481" i="3"/>
  <c r="D3480" i="3" a="1"/>
  <c r="D3480" i="3"/>
  <c r="D3479" i="3" a="1"/>
  <c r="D3479" i="3" s="1"/>
  <c r="D3478" i="3" a="1"/>
  <c r="D3478" i="3" s="1"/>
  <c r="D3477" i="3" a="1"/>
  <c r="D3477" i="3" s="1"/>
  <c r="D3476" i="3" a="1"/>
  <c r="D3476" i="3" s="1"/>
  <c r="D3475" i="3" a="1"/>
  <c r="D3475" i="3" s="1"/>
  <c r="D3474" i="3" a="1"/>
  <c r="D3474" i="3"/>
  <c r="D3473" i="3" a="1"/>
  <c r="D3473" i="3" s="1"/>
  <c r="D3472" i="3" a="1"/>
  <c r="D3472" i="3"/>
  <c r="D3471" i="3" a="1"/>
  <c r="D3471" i="3" s="1"/>
  <c r="D3470" i="3" a="1"/>
  <c r="D3470" i="3" s="1"/>
  <c r="D3469" i="3" a="1"/>
  <c r="D3469" i="3" s="1"/>
  <c r="D3468" i="3" a="1"/>
  <c r="D3468" i="3"/>
  <c r="D3467" i="3" a="1"/>
  <c r="D3467" i="3" s="1"/>
  <c r="D3466" i="3" a="1"/>
  <c r="D3466" i="3" s="1"/>
  <c r="D3465" i="3" a="1"/>
  <c r="D3465" i="3" s="1"/>
  <c r="D3464" i="3" a="1"/>
  <c r="D3464" i="3" s="1"/>
  <c r="D3463" i="3" a="1"/>
  <c r="D3463" i="3"/>
  <c r="D3462" i="3" a="1"/>
  <c r="D3462" i="3" s="1"/>
  <c r="D3461" i="3" a="1"/>
  <c r="D3461" i="3" s="1"/>
  <c r="D3460" i="3" a="1"/>
  <c r="D3460" i="3" s="1"/>
  <c r="D3459" i="3" a="1"/>
  <c r="D3459" i="3"/>
  <c r="D3458" i="3" a="1"/>
  <c r="D3458" i="3" s="1"/>
  <c r="D3457" i="3" a="1"/>
  <c r="D3457" i="3"/>
  <c r="D3456" i="3" a="1"/>
  <c r="D3456" i="3" s="1"/>
  <c r="D3455" i="3" a="1"/>
  <c r="D3455" i="3" s="1"/>
  <c r="D3454" i="3" a="1"/>
  <c r="D3454" i="3" s="1"/>
  <c r="D3453" i="3" a="1"/>
  <c r="D3453" i="3" s="1"/>
  <c r="D3452" i="3" a="1"/>
  <c r="D3452" i="3" s="1"/>
  <c r="D3451" i="3" a="1"/>
  <c r="D3451" i="3"/>
  <c r="D3450" i="3" a="1"/>
  <c r="D3450" i="3"/>
  <c r="D3449" i="3" a="1"/>
  <c r="D3449" i="3" s="1"/>
  <c r="D3448" i="3" a="1"/>
  <c r="D3448" i="3" s="1"/>
  <c r="D3447" i="3" a="1"/>
  <c r="D3447" i="3" s="1"/>
  <c r="D3446" i="3" a="1"/>
  <c r="D3446" i="3" s="1"/>
  <c r="D3445" i="3" a="1"/>
  <c r="D3445" i="3"/>
  <c r="D3444" i="3" a="1"/>
  <c r="D3444" i="3"/>
  <c r="D3443" i="3" a="1"/>
  <c r="D3443" i="3" s="1"/>
  <c r="D3442" i="3" a="1"/>
  <c r="D3442" i="3" s="1"/>
  <c r="D3441" i="3" a="1"/>
  <c r="D3441" i="3" s="1"/>
  <c r="D3440" i="3" a="1"/>
  <c r="D3440" i="3" s="1"/>
  <c r="D3439" i="3" a="1"/>
  <c r="D3439" i="3" s="1"/>
  <c r="D3438" i="3" a="1"/>
  <c r="D3438" i="3"/>
  <c r="D3437" i="3" a="1"/>
  <c r="D3437" i="3" s="1"/>
  <c r="D3436" i="3" a="1"/>
  <c r="D3436" i="3"/>
  <c r="D3435" i="3" a="1"/>
  <c r="D3435" i="3" s="1"/>
  <c r="D3434" i="3" a="1"/>
  <c r="D3434" i="3" s="1"/>
  <c r="D3433" i="3" a="1"/>
  <c r="D3433" i="3" s="1"/>
  <c r="D3432" i="3" a="1"/>
  <c r="D3432" i="3"/>
  <c r="D3431" i="3" a="1"/>
  <c r="D3431" i="3" s="1"/>
  <c r="D3430" i="3" a="1"/>
  <c r="D3430" i="3" s="1"/>
  <c r="D3429" i="3" a="1"/>
  <c r="D3429" i="3" s="1"/>
  <c r="D3428" i="3" a="1"/>
  <c r="D3428" i="3" s="1"/>
  <c r="D3427" i="3" a="1"/>
  <c r="D3427" i="3"/>
  <c r="D3426" i="3" a="1"/>
  <c r="D3426" i="3" s="1"/>
  <c r="D3425" i="3" a="1"/>
  <c r="D3425" i="3" s="1"/>
  <c r="D3424" i="3" a="1"/>
  <c r="D3424" i="3" s="1"/>
  <c r="D3423" i="3" a="1"/>
  <c r="D3423" i="3"/>
  <c r="D3422" i="3" a="1"/>
  <c r="D3422" i="3" s="1"/>
  <c r="D3421" i="3" a="1"/>
  <c r="D3421" i="3"/>
  <c r="D3420" i="3" a="1"/>
  <c r="D3420" i="3" s="1"/>
  <c r="D3419" i="3" a="1"/>
  <c r="D3419" i="3" s="1"/>
  <c r="D3418" i="3" a="1"/>
  <c r="D3418" i="3" s="1"/>
  <c r="D3417" i="3" a="1"/>
  <c r="D3417" i="3" s="1"/>
  <c r="D3416" i="3" a="1"/>
  <c r="D3416" i="3" s="1"/>
  <c r="D3415" i="3" a="1"/>
  <c r="D3415" i="3"/>
  <c r="D3414" i="3" a="1"/>
  <c r="D3414" i="3"/>
  <c r="D3413" i="3" a="1"/>
  <c r="D3413" i="3" s="1"/>
  <c r="D3412" i="3" a="1"/>
  <c r="D3412" i="3" s="1"/>
  <c r="D3411" i="3" a="1"/>
  <c r="D3411" i="3" s="1"/>
  <c r="D3410" i="3" a="1"/>
  <c r="D3410" i="3" s="1"/>
  <c r="D3409" i="3" a="1"/>
  <c r="D3409" i="3"/>
  <c r="D3408" i="3" a="1"/>
  <c r="D3408" i="3"/>
  <c r="D3407" i="3" a="1"/>
  <c r="D3407" i="3" s="1"/>
  <c r="D3406" i="3" a="1"/>
  <c r="D3406" i="3" s="1"/>
  <c r="D3405" i="3" a="1"/>
  <c r="D3405" i="3" s="1"/>
  <c r="D3404" i="3" a="1"/>
  <c r="D3404" i="3" s="1"/>
  <c r="D3403" i="3" a="1"/>
  <c r="D3403" i="3" s="1"/>
  <c r="D3402" i="3" a="1"/>
  <c r="D3402" i="3"/>
  <c r="D3401" i="3" a="1"/>
  <c r="D3401" i="3" s="1"/>
  <c r="D3400" i="3" a="1"/>
  <c r="D3400" i="3"/>
  <c r="D3399" i="3" a="1"/>
  <c r="D3399" i="3" s="1"/>
  <c r="D3398" i="3" a="1"/>
  <c r="D3398" i="3" s="1"/>
  <c r="D3397" i="3" a="1"/>
  <c r="D3397" i="3" s="1"/>
  <c r="D3396" i="3" a="1"/>
  <c r="D3396" i="3"/>
  <c r="D3395" i="3" a="1"/>
  <c r="D3395" i="3" s="1"/>
  <c r="D3394" i="3" a="1"/>
  <c r="D3394" i="3" s="1"/>
  <c r="D3393" i="3" a="1"/>
  <c r="D3393" i="3" s="1"/>
  <c r="D3392" i="3" a="1"/>
  <c r="D3392" i="3" s="1"/>
  <c r="D3391" i="3" a="1"/>
  <c r="D3391" i="3"/>
  <c r="D3390" i="3" a="1"/>
  <c r="D3390" i="3" s="1"/>
  <c r="D3389" i="3" a="1"/>
  <c r="D3389" i="3" s="1"/>
  <c r="D3388" i="3" a="1"/>
  <c r="D3388" i="3" s="1"/>
  <c r="D3387" i="3" a="1"/>
  <c r="D3387" i="3"/>
  <c r="D3386" i="3" a="1"/>
  <c r="D3386" i="3" s="1"/>
  <c r="D3385" i="3" a="1"/>
  <c r="D3385" i="3"/>
  <c r="D3384" i="3" a="1"/>
  <c r="D3384" i="3" s="1"/>
  <c r="D3383" i="3" a="1"/>
  <c r="D3383" i="3" s="1"/>
  <c r="D3382" i="3" a="1"/>
  <c r="D3382" i="3" s="1"/>
  <c r="D3381" i="3" a="1"/>
  <c r="D3381" i="3" s="1"/>
  <c r="D3380" i="3" a="1"/>
  <c r="D3380" i="3" s="1"/>
  <c r="D3379" i="3" a="1"/>
  <c r="D3379" i="3"/>
  <c r="D3378" i="3" a="1"/>
  <c r="D3378" i="3"/>
  <c r="D3377" i="3" a="1"/>
  <c r="D3377" i="3" s="1"/>
  <c r="D3376" i="3" a="1"/>
  <c r="D3376" i="3" s="1"/>
  <c r="D3375" i="3" a="1"/>
  <c r="D3375" i="3" s="1"/>
  <c r="D3374" i="3" a="1"/>
  <c r="D3374" i="3" s="1"/>
  <c r="D3373" i="3" a="1"/>
  <c r="D3373" i="3"/>
  <c r="D3372" i="3" a="1"/>
  <c r="D3372" i="3"/>
  <c r="D3371" i="3" a="1"/>
  <c r="D3371" i="3" s="1"/>
  <c r="D3370" i="3" a="1"/>
  <c r="D3370" i="3" s="1"/>
  <c r="D3369" i="3" a="1"/>
  <c r="D3369" i="3" s="1"/>
  <c r="D3368" i="3" a="1"/>
  <c r="D3368" i="3" s="1"/>
  <c r="D3367" i="3" a="1"/>
  <c r="D3367" i="3" s="1"/>
  <c r="D3366" i="3" a="1"/>
  <c r="D3366" i="3"/>
  <c r="D3365" i="3" a="1"/>
  <c r="D3365" i="3" s="1"/>
  <c r="D3364" i="3" a="1"/>
  <c r="D3364" i="3"/>
  <c r="D3363" i="3" a="1"/>
  <c r="D3363" i="3" s="1"/>
  <c r="D3362" i="3" a="1"/>
  <c r="D3362" i="3" s="1"/>
  <c r="D3361" i="3" a="1"/>
  <c r="D3361" i="3" s="1"/>
  <c r="D3360" i="3" a="1"/>
  <c r="D3360" i="3"/>
  <c r="D3359" i="3" a="1"/>
  <c r="D3359" i="3" s="1"/>
  <c r="D3358" i="3" a="1"/>
  <c r="D3358" i="3" s="1"/>
  <c r="D3357" i="3" a="1"/>
  <c r="D3357" i="3" s="1"/>
  <c r="D3356" i="3" a="1"/>
  <c r="D3356" i="3" s="1"/>
  <c r="D3355" i="3" a="1"/>
  <c r="D3355" i="3"/>
  <c r="D3354" i="3" a="1"/>
  <c r="D3354" i="3" s="1"/>
  <c r="D3353" i="3" a="1"/>
  <c r="D3353" i="3" s="1"/>
  <c r="D3352" i="3" a="1"/>
  <c r="D3352" i="3" s="1"/>
  <c r="D3351" i="3" a="1"/>
  <c r="D3351" i="3"/>
  <c r="D3350" i="3" a="1"/>
  <c r="D3350" i="3" s="1"/>
  <c r="D3349" i="3" a="1"/>
  <c r="D3349" i="3"/>
  <c r="D3348" i="3" a="1"/>
  <c r="D3348" i="3" s="1"/>
  <c r="D3347" i="3" a="1"/>
  <c r="D3347" i="3" s="1"/>
  <c r="D3346" i="3" a="1"/>
  <c r="D3346" i="3" s="1"/>
  <c r="D3345" i="3" a="1"/>
  <c r="D3345" i="3" s="1"/>
  <c r="D3344" i="3" a="1"/>
  <c r="D3344" i="3" s="1"/>
  <c r="D3343" i="3" a="1"/>
  <c r="D3343" i="3"/>
  <c r="D3342" i="3" a="1"/>
  <c r="D3342" i="3"/>
  <c r="D3341" i="3" a="1"/>
  <c r="D3341" i="3" s="1"/>
  <c r="D3340" i="3" a="1"/>
  <c r="D3340" i="3" s="1"/>
  <c r="D3339" i="3" a="1"/>
  <c r="D3339" i="3" s="1"/>
  <c r="D3338" i="3" a="1"/>
  <c r="D3338" i="3" s="1"/>
  <c r="D3337" i="3" a="1"/>
  <c r="D3337" i="3" s="1"/>
  <c r="D3336" i="3" a="1"/>
  <c r="D3336" i="3"/>
  <c r="D3335" i="3" a="1"/>
  <c r="D3335" i="3" s="1"/>
  <c r="D3334" i="3" a="1"/>
  <c r="D3334" i="3" s="1"/>
  <c r="D3333" i="3" a="1"/>
  <c r="D3333" i="3" s="1"/>
  <c r="D3332" i="3" a="1"/>
  <c r="D3332" i="3" s="1"/>
  <c r="D3331" i="3" a="1"/>
  <c r="D3331" i="3" s="1"/>
  <c r="D3330" i="3" a="1"/>
  <c r="D3330" i="3"/>
  <c r="D3329" i="3" a="1"/>
  <c r="D3329" i="3" s="1"/>
  <c r="D3328" i="3" a="1"/>
  <c r="D3328" i="3"/>
  <c r="D3327" i="3" a="1"/>
  <c r="D3327" i="3" s="1"/>
  <c r="D3326" i="3" a="1"/>
  <c r="D3326" i="3" s="1"/>
  <c r="D3325" i="3" a="1"/>
  <c r="D3325" i="3" s="1"/>
  <c r="D3324" i="3" a="1"/>
  <c r="D3324" i="3"/>
  <c r="D3323" i="3" a="1"/>
  <c r="D3323" i="3" s="1"/>
  <c r="D3322" i="3" a="1"/>
  <c r="D3322" i="3" s="1"/>
  <c r="D3321" i="3" a="1"/>
  <c r="D3321" i="3"/>
  <c r="D3320" i="3" a="1"/>
  <c r="D3320" i="3" s="1"/>
  <c r="D3319" i="3" a="1"/>
  <c r="D3319" i="3"/>
  <c r="D3318" i="3" a="1"/>
  <c r="D3318" i="3" s="1"/>
  <c r="D3317" i="3" a="1"/>
  <c r="D3317" i="3" s="1"/>
  <c r="D3316" i="3" a="1"/>
  <c r="D3316" i="3" s="1"/>
  <c r="D3315" i="3" a="1"/>
  <c r="D3315" i="3"/>
  <c r="D3314" i="3" a="1"/>
  <c r="D3314" i="3" s="1"/>
  <c r="D3313" i="3" a="1"/>
  <c r="D3313" i="3"/>
  <c r="D3312" i="3" a="1"/>
  <c r="D3312" i="3" s="1"/>
  <c r="D3311" i="3" a="1"/>
  <c r="D3311" i="3" s="1"/>
  <c r="D3310" i="3" a="1"/>
  <c r="D3310" i="3" s="1"/>
  <c r="D3309" i="3" a="1"/>
  <c r="D3309" i="3" s="1"/>
  <c r="D3308" i="3" a="1"/>
  <c r="D3308" i="3" s="1"/>
  <c r="D3307" i="3" a="1"/>
  <c r="D3307" i="3"/>
  <c r="D3306" i="3" a="1"/>
  <c r="D3306" i="3"/>
  <c r="D3305" i="3" a="1"/>
  <c r="D3305" i="3" s="1"/>
  <c r="D3304" i="3" a="1"/>
  <c r="D3304" i="3" s="1"/>
  <c r="D3303" i="3" a="1"/>
  <c r="D3303" i="3" s="1"/>
  <c r="D3302" i="3" a="1"/>
  <c r="D3302" i="3" s="1"/>
  <c r="D3301" i="3" a="1"/>
  <c r="D3301" i="3" s="1"/>
  <c r="D3300" i="3" a="1"/>
  <c r="D3300" i="3"/>
  <c r="D3299" i="3" a="1"/>
  <c r="D3299" i="3" s="1"/>
  <c r="D3298" i="3" a="1"/>
  <c r="D3298" i="3" s="1"/>
  <c r="D3297" i="3" a="1"/>
  <c r="D3297" i="3" s="1"/>
  <c r="D3296" i="3" a="1"/>
  <c r="D3296" i="3" s="1"/>
  <c r="D3295" i="3" a="1"/>
  <c r="D3295" i="3" s="1"/>
  <c r="D3294" i="3" a="1"/>
  <c r="D3294" i="3"/>
  <c r="D3293" i="3" a="1"/>
  <c r="D3293" i="3" s="1"/>
  <c r="D3292" i="3" a="1"/>
  <c r="D3292" i="3"/>
  <c r="D3291" i="3" a="1"/>
  <c r="D3291" i="3" s="1"/>
  <c r="D3290" i="3" a="1"/>
  <c r="D3290" i="3" s="1"/>
  <c r="D3289" i="3" a="1"/>
  <c r="D3289" i="3" s="1"/>
  <c r="D3288" i="3" a="1"/>
  <c r="D3288" i="3" s="1"/>
  <c r="D3287" i="3" a="1"/>
  <c r="D3287" i="3" s="1"/>
  <c r="D3286" i="3" a="1"/>
  <c r="D3286" i="3" s="1"/>
  <c r="D3285" i="3" a="1"/>
  <c r="D3285" i="3" s="1"/>
  <c r="D3284" i="3" a="1"/>
  <c r="D3284" i="3" s="1"/>
  <c r="D3283" i="3" a="1"/>
  <c r="D3283" i="3"/>
  <c r="D3282" i="3" a="1"/>
  <c r="D3282" i="3" s="1"/>
  <c r="D3281" i="3" a="1"/>
  <c r="D3281" i="3" s="1"/>
  <c r="D3280" i="3" a="1"/>
  <c r="D3280" i="3" s="1"/>
  <c r="D3279" i="3" a="1"/>
  <c r="D3279" i="3"/>
  <c r="D3278" i="3" a="1"/>
  <c r="D3278" i="3" s="1"/>
  <c r="D3277" i="3" a="1"/>
  <c r="D3277" i="3"/>
  <c r="D3276" i="3" a="1"/>
  <c r="D3276" i="3" s="1"/>
  <c r="D3275" i="3" a="1"/>
  <c r="D3275" i="3" s="1"/>
  <c r="D3274" i="3" a="1"/>
  <c r="D3274" i="3" s="1"/>
  <c r="D3273" i="3" a="1"/>
  <c r="D3273" i="3" s="1"/>
  <c r="D3272" i="3" a="1"/>
  <c r="D3272" i="3" s="1"/>
  <c r="D3271" i="3" a="1"/>
  <c r="D3271" i="3"/>
  <c r="D3270" i="3" a="1"/>
  <c r="D3270" i="3"/>
  <c r="D3269" i="3" a="1"/>
  <c r="D3269" i="3" s="1"/>
  <c r="D3268" i="3" a="1"/>
  <c r="D3268" i="3"/>
  <c r="D3267" i="3" a="1"/>
  <c r="D3267" i="3" s="1"/>
  <c r="D3266" i="3" a="1"/>
  <c r="D3266" i="3" s="1"/>
  <c r="D3265" i="3" a="1"/>
  <c r="D3265" i="3" s="1"/>
  <c r="D3264" i="3" a="1"/>
  <c r="D3264" i="3"/>
  <c r="D3263" i="3" a="1"/>
  <c r="D3263" i="3" s="1"/>
  <c r="D3262" i="3" a="1"/>
  <c r="D3262" i="3" s="1"/>
  <c r="D3261" i="3" a="1"/>
  <c r="D3261" i="3" s="1"/>
  <c r="D3260" i="3" a="1"/>
  <c r="D3260" i="3" s="1"/>
  <c r="D3259" i="3" a="1"/>
  <c r="D3259" i="3"/>
  <c r="D3258" i="3" a="1"/>
  <c r="D3258" i="3"/>
  <c r="D3257" i="3" a="1"/>
  <c r="D3257" i="3" s="1"/>
  <c r="D3256" i="3" a="1"/>
  <c r="D3256" i="3"/>
  <c r="D3255" i="3" a="1"/>
  <c r="D3255" i="3" s="1"/>
  <c r="D3254" i="3" a="1"/>
  <c r="D3254" i="3" s="1"/>
  <c r="D3253" i="3" a="1"/>
  <c r="D3253" i="3" s="1"/>
  <c r="D3252" i="3" a="1"/>
  <c r="D3252" i="3"/>
  <c r="D3251" i="3" a="1"/>
  <c r="D3251" i="3" s="1"/>
  <c r="D3250" i="3" a="1"/>
  <c r="D3250" i="3" s="1"/>
  <c r="D3249" i="3" a="1"/>
  <c r="D3249" i="3" s="1"/>
  <c r="D3248" i="3" a="1"/>
  <c r="D3248" i="3" s="1"/>
  <c r="D3247" i="3" a="1"/>
  <c r="D3247" i="3"/>
  <c r="D3246" i="3" a="1"/>
  <c r="D3246" i="3"/>
  <c r="D3245" i="3" a="1"/>
  <c r="D3245" i="3" s="1"/>
  <c r="D3244" i="3" a="1"/>
  <c r="D3244" i="3" s="1"/>
  <c r="D3243" i="3" a="1"/>
  <c r="D3243" i="3"/>
  <c r="D3242" i="3" a="1"/>
  <c r="D3242" i="3" s="1"/>
  <c r="D3241" i="3" a="1"/>
  <c r="D3241" i="3"/>
  <c r="D3240" i="3" a="1"/>
  <c r="D3240" i="3" s="1"/>
  <c r="D3239" i="3" a="1"/>
  <c r="D3239" i="3" s="1"/>
  <c r="D3238" i="3" a="1"/>
  <c r="D3238" i="3" s="1"/>
  <c r="D3237" i="3" a="1"/>
  <c r="D3237" i="3" s="1"/>
  <c r="D3236" i="3" a="1"/>
  <c r="D3236" i="3" s="1"/>
  <c r="D3235" i="3" a="1"/>
  <c r="D3235" i="3" s="1"/>
  <c r="D3234" i="3" a="1"/>
  <c r="D3234" i="3"/>
  <c r="D3233" i="3" a="1"/>
  <c r="D3233" i="3" s="1"/>
  <c r="D3232" i="3" a="1"/>
  <c r="D3232" i="3" s="1"/>
  <c r="D3231" i="3" a="1"/>
  <c r="D3231" i="3" s="1"/>
  <c r="D3230" i="3" a="1"/>
  <c r="D3230" i="3" s="1"/>
  <c r="D3229" i="3" a="1"/>
  <c r="D3229" i="3" s="1"/>
  <c r="D3228" i="3" a="1"/>
  <c r="D3228" i="3"/>
  <c r="D3227" i="3" a="1"/>
  <c r="D3227" i="3" s="1"/>
  <c r="D3226" i="3" a="1"/>
  <c r="D3226" i="3"/>
  <c r="D3225" i="3" a="1"/>
  <c r="D3225" i="3" s="1"/>
  <c r="D3224" i="3" a="1"/>
  <c r="D3224" i="3" s="1"/>
  <c r="D3223" i="3" a="1"/>
  <c r="D3223" i="3"/>
  <c r="D3222" i="3" a="1"/>
  <c r="D3222" i="3"/>
  <c r="D3221" i="3" a="1"/>
  <c r="D3221" i="3" s="1"/>
  <c r="D3220" i="3" a="1"/>
  <c r="D3220" i="3"/>
  <c r="D3219" i="3" a="1"/>
  <c r="D3219" i="3"/>
  <c r="D3218" i="3" a="1"/>
  <c r="D3218" i="3" s="1"/>
  <c r="D3217" i="3" a="1"/>
  <c r="D3217" i="3" s="1"/>
  <c r="D3216" i="3" a="1"/>
  <c r="D3216" i="3" s="1"/>
  <c r="D3215" i="3" a="1"/>
  <c r="D3215" i="3" s="1"/>
  <c r="D3214" i="3" a="1"/>
  <c r="D3214" i="3" s="1"/>
  <c r="D3213" i="3" a="1"/>
  <c r="D3213" i="3"/>
  <c r="D3212" i="3" a="1"/>
  <c r="D3212" i="3" s="1"/>
  <c r="D3211" i="3" a="1"/>
  <c r="D3211" i="3"/>
  <c r="D3210" i="3" a="1"/>
  <c r="D3210" i="3" s="1"/>
  <c r="D3209" i="3" a="1"/>
  <c r="D3209" i="3" s="1"/>
  <c r="D3208" i="3" a="1"/>
  <c r="D3208" i="3" s="1"/>
  <c r="D3207" i="3" a="1"/>
  <c r="D3207" i="3" s="1"/>
  <c r="D3206" i="3" a="1"/>
  <c r="D3206" i="3" s="1"/>
  <c r="D3205" i="3" a="1"/>
  <c r="D3205" i="3"/>
  <c r="D3204" i="3" a="1"/>
  <c r="D3204" i="3"/>
  <c r="D3203" i="3" a="1"/>
  <c r="D3203" i="3" s="1"/>
  <c r="D3202" i="3" a="1"/>
  <c r="D3202" i="3"/>
  <c r="D3201" i="3" a="1"/>
  <c r="D3201" i="3" s="1"/>
  <c r="D3200" i="3" a="1"/>
  <c r="D3200" i="3" s="1"/>
  <c r="D3199" i="3" a="1"/>
  <c r="D3199" i="3" s="1"/>
  <c r="D3198" i="3" a="1"/>
  <c r="D3198" i="3"/>
  <c r="D3197" i="3" a="1"/>
  <c r="D3197" i="3" s="1"/>
  <c r="D3196" i="3" a="1"/>
  <c r="D3196" i="3"/>
  <c r="D3195" i="3" a="1"/>
  <c r="D3195" i="3" s="1"/>
  <c r="D3194" i="3" a="1"/>
  <c r="D3194" i="3" s="1"/>
  <c r="D3193" i="3" a="1"/>
  <c r="D3193" i="3"/>
  <c r="D3192" i="3" a="1"/>
  <c r="D3192" i="3"/>
  <c r="D3191" i="3" a="1"/>
  <c r="D3191" i="3" s="1"/>
  <c r="D3190" i="3" a="1"/>
  <c r="D3190" i="3" s="1"/>
  <c r="D3189" i="3" a="1"/>
  <c r="D3189" i="3"/>
  <c r="D3188" i="3" a="1"/>
  <c r="D3188" i="3" s="1"/>
  <c r="D3187" i="3" a="1"/>
  <c r="D3187" i="3"/>
  <c r="D3186" i="3" a="1"/>
  <c r="D3186" i="3" s="1"/>
  <c r="D3185" i="3" a="1"/>
  <c r="D3185" i="3" s="1"/>
  <c r="D3184" i="3" a="1"/>
  <c r="D3184" i="3"/>
  <c r="D3183" i="3" a="1"/>
  <c r="D3183" i="3" s="1"/>
  <c r="D3182" i="3" a="1"/>
  <c r="D3182" i="3" s="1"/>
  <c r="D3181" i="3" a="1"/>
  <c r="D3181" i="3"/>
  <c r="D3180" i="3" a="1"/>
  <c r="D3180" i="3"/>
  <c r="D3179" i="3" a="1"/>
  <c r="D3179" i="3" s="1"/>
  <c r="D3178" i="3" a="1"/>
  <c r="D3178" i="3"/>
  <c r="D3177" i="3" a="1"/>
  <c r="D3177" i="3" s="1"/>
  <c r="D3176" i="3" a="1"/>
  <c r="D3176" i="3" s="1"/>
  <c r="D3175" i="3" a="1"/>
  <c r="D3175" i="3"/>
  <c r="D3174" i="3" a="1"/>
  <c r="D3174" i="3"/>
  <c r="D3173" i="3" a="1"/>
  <c r="D3173" i="3" s="1"/>
  <c r="D3172" i="3" a="1"/>
  <c r="D3172" i="3" s="1"/>
  <c r="D3171" i="3" a="1"/>
  <c r="D3171" i="3"/>
  <c r="D3170" i="3" a="1"/>
  <c r="D3170" i="3" s="1"/>
  <c r="D3169" i="3" a="1"/>
  <c r="D3169" i="3" s="1"/>
  <c r="D3168" i="3" a="1"/>
  <c r="D3168" i="3" s="1"/>
  <c r="D3167" i="3" a="1"/>
  <c r="D3167" i="3"/>
  <c r="D3166" i="3" a="1"/>
  <c r="D3166" i="3" s="1"/>
  <c r="D3165" i="3" a="1"/>
  <c r="D3165" i="3"/>
  <c r="D3164" i="3" a="1"/>
  <c r="D3164" i="3"/>
  <c r="D3163" i="3" a="1"/>
  <c r="D3163" i="3" s="1"/>
  <c r="D3162" i="3" a="1"/>
  <c r="D3162" i="3"/>
  <c r="D3161" i="3" a="1"/>
  <c r="D3161" i="3" s="1"/>
  <c r="D3160" i="3" a="1"/>
  <c r="D3160" i="3" s="1"/>
  <c r="D3159" i="3" a="1"/>
  <c r="D3159" i="3" s="1"/>
  <c r="D3158" i="3" a="1"/>
  <c r="D3158" i="3"/>
  <c r="D3157" i="3" a="1"/>
  <c r="D3157" i="3" s="1"/>
  <c r="D3156" i="3" a="1"/>
  <c r="D3156" i="3"/>
  <c r="D3155" i="3" a="1"/>
  <c r="D3155" i="3"/>
  <c r="D3154" i="3" a="1"/>
  <c r="D3154" i="3" s="1"/>
  <c r="D3153" i="3" a="1"/>
  <c r="D3153" i="3"/>
  <c r="D3152" i="3" a="1"/>
  <c r="D3152" i="3" s="1"/>
  <c r="D3151" i="3" a="1"/>
  <c r="D3151" i="3" s="1"/>
  <c r="D3150" i="3" a="1"/>
  <c r="D3150" i="3" s="1"/>
  <c r="D3149" i="3" a="1"/>
  <c r="D3149" i="3"/>
  <c r="D3148" i="3" a="1"/>
  <c r="D3148" i="3" s="1"/>
  <c r="D3147" i="3" a="1"/>
  <c r="D3147" i="3"/>
  <c r="D3146" i="3" a="1"/>
  <c r="D3146" i="3"/>
  <c r="D3145" i="3" a="1"/>
  <c r="D3145" i="3" s="1"/>
  <c r="D3144" i="3" a="1"/>
  <c r="D3144" i="3"/>
  <c r="D3143" i="3" a="1"/>
  <c r="D3143" i="3" s="1"/>
  <c r="D3142" i="3" a="1"/>
  <c r="D3142" i="3" s="1"/>
  <c r="D3141" i="3" a="1"/>
  <c r="D3141" i="3" s="1"/>
  <c r="D3140" i="3" a="1"/>
  <c r="D3140" i="3"/>
  <c r="D3139" i="3" a="1"/>
  <c r="D3139" i="3" s="1"/>
  <c r="D3138" i="3" a="1"/>
  <c r="D3138" i="3" s="1"/>
  <c r="D3137" i="3" a="1"/>
  <c r="D3137" i="3" s="1"/>
  <c r="D3136" i="3" a="1"/>
  <c r="D3136" i="3" s="1"/>
  <c r="D3135" i="3" a="1"/>
  <c r="D3135" i="3" s="1"/>
  <c r="D3134" i="3" a="1"/>
  <c r="D3134" i="3" s="1"/>
  <c r="D3133" i="3" a="1"/>
  <c r="D3133" i="3" s="1"/>
  <c r="D3132" i="3" a="1"/>
  <c r="D3132" i="3"/>
  <c r="D3131" i="3" a="1"/>
  <c r="D3131" i="3" s="1"/>
  <c r="D3130" i="3" a="1"/>
  <c r="D3130" i="3" s="1"/>
  <c r="D3129" i="3" a="1"/>
  <c r="D3129" i="3" s="1"/>
  <c r="D3128" i="3" a="1"/>
  <c r="D3128" i="3"/>
  <c r="D3127" i="3" a="1"/>
  <c r="D3127" i="3" s="1"/>
  <c r="D3126" i="3" a="1"/>
  <c r="D3126" i="3" s="1"/>
  <c r="D3125" i="3" a="1"/>
  <c r="D3125" i="3" s="1"/>
  <c r="D3124" i="3" a="1"/>
  <c r="D3124" i="3" s="1"/>
  <c r="D3123" i="3" a="1"/>
  <c r="D3123" i="3" s="1"/>
  <c r="D3122" i="3" a="1"/>
  <c r="D3122" i="3" s="1"/>
  <c r="D3121" i="3" a="1"/>
  <c r="D3121" i="3" s="1"/>
  <c r="D3120" i="3" a="1"/>
  <c r="D3120" i="3"/>
  <c r="D3119" i="3" a="1"/>
  <c r="D3119" i="3" s="1"/>
  <c r="D3118" i="3" a="1"/>
  <c r="D3118" i="3" s="1"/>
  <c r="D3117" i="3" a="1"/>
  <c r="D3117" i="3" s="1"/>
  <c r="D3116" i="3" a="1"/>
  <c r="D3116" i="3"/>
  <c r="D3115" i="3" a="1"/>
  <c r="D3115" i="3" s="1"/>
  <c r="D3114" i="3" a="1"/>
  <c r="D3114" i="3" s="1"/>
  <c r="D3113" i="3" a="1"/>
  <c r="D3113" i="3" s="1"/>
  <c r="D3112" i="3" a="1"/>
  <c r="D3112" i="3" s="1"/>
  <c r="D3111" i="3" a="1"/>
  <c r="D3111" i="3" s="1"/>
  <c r="D3110" i="3" a="1"/>
  <c r="D3110" i="3" s="1"/>
  <c r="D3109" i="3" a="1"/>
  <c r="D3109" i="3" s="1"/>
  <c r="D3108" i="3" a="1"/>
  <c r="D3108" i="3"/>
  <c r="D3107" i="3" a="1"/>
  <c r="D3107" i="3" s="1"/>
  <c r="D3106" i="3" a="1"/>
  <c r="D3106" i="3" s="1"/>
  <c r="D3105" i="3" a="1"/>
  <c r="D3105" i="3"/>
  <c r="D3104" i="3" a="1"/>
  <c r="D3104" i="3"/>
  <c r="D3103" i="3" a="1"/>
  <c r="D3103" i="3" s="1"/>
  <c r="D3102" i="3" a="1"/>
  <c r="D3102" i="3" s="1"/>
  <c r="D3101" i="3" a="1"/>
  <c r="D3101" i="3"/>
  <c r="D3100" i="3" a="1"/>
  <c r="D3100" i="3" s="1"/>
  <c r="D3099" i="3" a="1"/>
  <c r="D3099" i="3" s="1"/>
  <c r="D3098" i="3" a="1"/>
  <c r="D3098" i="3" s="1"/>
  <c r="D3097" i="3" a="1"/>
  <c r="D3097" i="3" s="1"/>
  <c r="D3096" i="3" a="1"/>
  <c r="D3096" i="3"/>
  <c r="D3095" i="3" a="1"/>
  <c r="D3095" i="3" s="1"/>
  <c r="D3094" i="3" a="1"/>
  <c r="D3094" i="3" s="1"/>
  <c r="D3093" i="3" a="1"/>
  <c r="D3093" i="3"/>
  <c r="D3092" i="3" a="1"/>
  <c r="D3092" i="3"/>
  <c r="D3091" i="3" a="1"/>
  <c r="D3091" i="3" s="1"/>
  <c r="D3090" i="3" a="1"/>
  <c r="D3090" i="3" s="1"/>
  <c r="D3089" i="3" a="1"/>
  <c r="D3089" i="3"/>
  <c r="D3088" i="3" a="1"/>
  <c r="D3088" i="3" s="1"/>
  <c r="D3087" i="3" a="1"/>
  <c r="D3087" i="3"/>
  <c r="D3086" i="3" a="1"/>
  <c r="D3086" i="3" s="1"/>
  <c r="D3085" i="3" a="1"/>
  <c r="D3085" i="3"/>
  <c r="D3084" i="3" a="1"/>
  <c r="D3084" i="3"/>
  <c r="D3083" i="3" a="1"/>
  <c r="D3083" i="3"/>
  <c r="D3082" i="3" a="1"/>
  <c r="D3082" i="3"/>
  <c r="D3081" i="3" a="1"/>
  <c r="D3081" i="3" s="1"/>
  <c r="D3080" i="3" a="1"/>
  <c r="D3080" i="3" s="1"/>
  <c r="D3079" i="3" a="1"/>
  <c r="D3079" i="3"/>
  <c r="D3078" i="3" a="1"/>
  <c r="D3078" i="3" s="1"/>
  <c r="D3077" i="3" a="1"/>
  <c r="D3077" i="3"/>
  <c r="D3076" i="3" a="1"/>
  <c r="D3076" i="3"/>
  <c r="D3075" i="3" a="1"/>
  <c r="D3075" i="3"/>
  <c r="D3074" i="3" a="1"/>
  <c r="D3074" i="3"/>
  <c r="D3073" i="3" a="1"/>
  <c r="D3073" i="3"/>
  <c r="D3072" i="3" a="1"/>
  <c r="D3072" i="3"/>
  <c r="D3071" i="3" a="1"/>
  <c r="D3071" i="3" s="1"/>
  <c r="D3070" i="3" a="1"/>
  <c r="D3070" i="3" s="1"/>
  <c r="D3069" i="3" a="1"/>
  <c r="D3069" i="3" s="1"/>
  <c r="D3068" i="3" a="1"/>
  <c r="D3068" i="3" s="1"/>
  <c r="D3067" i="3" a="1"/>
  <c r="D3067" i="3" s="1"/>
  <c r="D3066" i="3" a="1"/>
  <c r="D3066" i="3"/>
  <c r="D3065" i="3" a="1"/>
  <c r="D3065" i="3"/>
  <c r="D3064" i="3" a="1"/>
  <c r="D3064" i="3"/>
  <c r="D3063" i="3" a="1"/>
  <c r="D3063" i="3" s="1"/>
  <c r="D3062" i="3" a="1"/>
  <c r="D3062" i="3" s="1"/>
  <c r="D3061" i="3" a="1"/>
  <c r="D3061" i="3"/>
  <c r="D3060" i="3" a="1"/>
  <c r="D3060" i="3" s="1"/>
  <c r="D3059" i="3" a="1"/>
  <c r="D3059" i="3"/>
  <c r="D3058" i="3" a="1"/>
  <c r="D3058" i="3" s="1"/>
  <c r="D3057" i="3" a="1"/>
  <c r="D3057" i="3"/>
  <c r="D3056" i="3" a="1"/>
  <c r="D3056" i="3"/>
  <c r="D3055" i="3" a="1"/>
  <c r="D3055" i="3"/>
  <c r="D3054" i="3" a="1"/>
  <c r="D3054" i="3"/>
  <c r="D3053" i="3" a="1"/>
  <c r="D3053" i="3" s="1"/>
  <c r="D3052" i="3" a="1"/>
  <c r="D3052" i="3" s="1"/>
  <c r="D3051" i="3" a="1"/>
  <c r="D3051" i="3" s="1"/>
  <c r="D3050" i="3" a="1"/>
  <c r="D3050" i="3" s="1"/>
  <c r="D3049" i="3" a="1"/>
  <c r="D3049" i="3" s="1"/>
  <c r="D3048" i="3" a="1"/>
  <c r="D3048" i="3"/>
  <c r="D3047" i="3" a="1"/>
  <c r="D3047" i="3"/>
  <c r="D3046" i="3" a="1"/>
  <c r="D3046" i="3"/>
  <c r="D3045" i="3" a="1"/>
  <c r="D3045" i="3" s="1"/>
  <c r="D3044" i="3" a="1"/>
  <c r="D3044" i="3" s="1"/>
  <c r="D3043" i="3" a="1"/>
  <c r="D3043" i="3"/>
  <c r="D3042" i="3" a="1"/>
  <c r="D3042" i="3" s="1"/>
  <c r="D3041" i="3" a="1"/>
  <c r="D3041" i="3"/>
  <c r="D3040" i="3" a="1"/>
  <c r="D3040" i="3" s="1"/>
  <c r="D3039" i="3" a="1"/>
  <c r="D3039" i="3"/>
  <c r="D3038" i="3" a="1"/>
  <c r="D3038" i="3"/>
  <c r="D3037" i="3" a="1"/>
  <c r="D3037" i="3"/>
  <c r="D3036" i="3" a="1"/>
  <c r="D3036" i="3"/>
  <c r="D3035" i="3" a="1"/>
  <c r="D3035" i="3" s="1"/>
  <c r="D3034" i="3" a="1"/>
  <c r="D3034" i="3" s="1"/>
  <c r="D3033" i="3" a="1"/>
  <c r="D3033" i="3" s="1"/>
  <c r="D3032" i="3" a="1"/>
  <c r="D3032" i="3" s="1"/>
  <c r="D3031" i="3" a="1"/>
  <c r="D3031" i="3" s="1"/>
  <c r="D3030" i="3" a="1"/>
  <c r="D3030" i="3"/>
  <c r="D3029" i="3" a="1"/>
  <c r="D3029" i="3"/>
  <c r="D3028" i="3" a="1"/>
  <c r="D3028" i="3"/>
  <c r="D3027" i="3" a="1"/>
  <c r="D3027" i="3" s="1"/>
  <c r="D3026" i="3" a="1"/>
  <c r="D3026" i="3" s="1"/>
  <c r="D3025" i="3" a="1"/>
  <c r="D3025" i="3"/>
  <c r="D3024" i="3" a="1"/>
  <c r="D3024" i="3" s="1"/>
  <c r="D3023" i="3" a="1"/>
  <c r="D3023" i="3"/>
  <c r="D3022" i="3" a="1"/>
  <c r="D3022" i="3" s="1"/>
  <c r="D3021" i="3" a="1"/>
  <c r="D3021" i="3"/>
  <c r="D3020" i="3" a="1"/>
  <c r="D3020" i="3"/>
  <c r="D3019" i="3" a="1"/>
  <c r="D3019" i="3"/>
  <c r="D3018" i="3" a="1"/>
  <c r="D3018" i="3"/>
  <c r="D3017" i="3" a="1"/>
  <c r="D3017" i="3" s="1"/>
  <c r="D3016" i="3" a="1"/>
  <c r="D3016" i="3" s="1"/>
  <c r="D3015" i="3" a="1"/>
  <c r="D3015" i="3" s="1"/>
  <c r="D3014" i="3" a="1"/>
  <c r="D3014" i="3" s="1"/>
  <c r="D3013" i="3" a="1"/>
  <c r="D3013" i="3" s="1"/>
  <c r="D3012" i="3" a="1"/>
  <c r="D3012" i="3"/>
  <c r="D3011" i="3" a="1"/>
  <c r="D3011" i="3"/>
  <c r="D3010" i="3" a="1"/>
  <c r="D3010" i="3"/>
  <c r="D3009" i="3" a="1"/>
  <c r="D3009" i="3" s="1"/>
  <c r="D3008" i="3" a="1"/>
  <c r="D3008" i="3" s="1"/>
  <c r="D3007" i="3" a="1"/>
  <c r="D3007" i="3"/>
  <c r="D3006" i="3" a="1"/>
  <c r="D3006" i="3" s="1"/>
  <c r="D3005" i="3" a="1"/>
  <c r="D3005" i="3"/>
  <c r="D3004" i="3" a="1"/>
  <c r="D3004" i="3" s="1"/>
  <c r="D3003" i="3" a="1"/>
  <c r="D3003" i="3"/>
  <c r="D3002" i="3" a="1"/>
  <c r="D3002" i="3"/>
  <c r="D3001" i="3" a="1"/>
  <c r="D3001" i="3"/>
  <c r="D3000" i="3" a="1"/>
  <c r="D3000" i="3"/>
  <c r="D2999" i="3" a="1"/>
  <c r="D2999" i="3" s="1"/>
  <c r="D2998" i="3" a="1"/>
  <c r="D2998" i="3" s="1"/>
  <c r="D2997" i="3" a="1"/>
  <c r="D2997" i="3" s="1"/>
  <c r="D2996" i="3" a="1"/>
  <c r="D2996" i="3" s="1"/>
  <c r="D2995" i="3" a="1"/>
  <c r="D2995" i="3" s="1"/>
  <c r="D2994" i="3" a="1"/>
  <c r="D2994" i="3"/>
  <c r="D2993" i="3" a="1"/>
  <c r="D2993" i="3"/>
  <c r="D2992" i="3" a="1"/>
  <c r="D2992" i="3"/>
  <c r="D2991" i="3" a="1"/>
  <c r="D2991" i="3" s="1"/>
  <c r="D2990" i="3" a="1"/>
  <c r="D2990" i="3" s="1"/>
  <c r="D2989" i="3" a="1"/>
  <c r="D2989" i="3"/>
  <c r="D2988" i="3" a="1"/>
  <c r="D2988" i="3" s="1"/>
  <c r="D2987" i="3" a="1"/>
  <c r="D2987" i="3"/>
  <c r="D2986" i="3" a="1"/>
  <c r="D2986" i="3" s="1"/>
  <c r="D2985" i="3" a="1"/>
  <c r="D2985" i="3"/>
  <c r="D2984" i="3" a="1"/>
  <c r="D2984" i="3"/>
  <c r="D2983" i="3" a="1"/>
  <c r="D2983" i="3"/>
  <c r="D2982" i="3" a="1"/>
  <c r="D2982" i="3"/>
  <c r="D2981" i="3" a="1"/>
  <c r="D2981" i="3" s="1"/>
  <c r="D2980" i="3" a="1"/>
  <c r="D2980" i="3" s="1"/>
  <c r="D2979" i="3" a="1"/>
  <c r="D2979" i="3" s="1"/>
  <c r="D2978" i="3" a="1"/>
  <c r="D2978" i="3" s="1"/>
  <c r="D2977" i="3" a="1"/>
  <c r="D2977" i="3" s="1"/>
  <c r="D2976" i="3" a="1"/>
  <c r="D2976" i="3"/>
  <c r="D2975" i="3" a="1"/>
  <c r="D2975" i="3"/>
  <c r="D2974" i="3" a="1"/>
  <c r="D2974" i="3"/>
  <c r="D2973" i="3" a="1"/>
  <c r="D2973" i="3" s="1"/>
  <c r="D2972" i="3" a="1"/>
  <c r="D2972" i="3" s="1"/>
  <c r="D2971" i="3" a="1"/>
  <c r="D2971" i="3"/>
  <c r="D2970" i="3" a="1"/>
  <c r="D2970" i="3" s="1"/>
  <c r="D2969" i="3" a="1"/>
  <c r="D2969" i="3"/>
  <c r="D2968" i="3" a="1"/>
  <c r="D2968" i="3" s="1"/>
  <c r="D2967" i="3" a="1"/>
  <c r="D2967" i="3" s="1"/>
  <c r="D2966" i="3" a="1"/>
  <c r="D2966" i="3"/>
  <c r="D2965" i="3" a="1"/>
  <c r="D2965" i="3"/>
  <c r="D2964" i="3" a="1"/>
  <c r="D2964" i="3" s="1"/>
  <c r="D2963" i="3" a="1"/>
  <c r="D2963" i="3" s="1"/>
  <c r="D2962" i="3" a="1"/>
  <c r="D2962" i="3" s="1"/>
  <c r="D2961" i="3" a="1"/>
  <c r="D2961" i="3" s="1"/>
  <c r="D2960" i="3" a="1"/>
  <c r="D2960" i="3" s="1"/>
  <c r="D2959" i="3" a="1"/>
  <c r="D2959" i="3" s="1"/>
  <c r="D2958" i="3" a="1"/>
  <c r="D2958" i="3"/>
  <c r="D2957" i="3" a="1"/>
  <c r="D2957" i="3"/>
  <c r="D2956" i="3" a="1"/>
  <c r="D2956" i="3" s="1"/>
  <c r="D2955" i="3" a="1"/>
  <c r="D2955" i="3" s="1"/>
  <c r="D2954" i="3" a="1"/>
  <c r="D2954" i="3" s="1"/>
  <c r="D2953" i="3" a="1"/>
  <c r="D2953" i="3" s="1"/>
  <c r="D2952" i="3" a="1"/>
  <c r="D2952" i="3" s="1"/>
  <c r="D2951" i="3" a="1"/>
  <c r="D2951" i="3"/>
  <c r="D2950" i="3" a="1"/>
  <c r="D2950" i="3" s="1"/>
  <c r="D2949" i="3" a="1"/>
  <c r="D2949" i="3" s="1"/>
  <c r="D2948" i="3" a="1"/>
  <c r="D2948" i="3"/>
  <c r="D2947" i="3" a="1"/>
  <c r="D2947" i="3"/>
  <c r="D2946" i="3" a="1"/>
  <c r="D2946" i="3" s="1"/>
  <c r="D2945" i="3" a="1"/>
  <c r="D2945" i="3" s="1"/>
  <c r="D2944" i="3" a="1"/>
  <c r="D2944" i="3" s="1"/>
  <c r="D2943" i="3" a="1"/>
  <c r="D2943" i="3" s="1"/>
  <c r="D2942" i="3" a="1"/>
  <c r="D2942" i="3" s="1"/>
  <c r="D2941" i="3" a="1"/>
  <c r="D2941" i="3" s="1"/>
  <c r="D2940" i="3" a="1"/>
  <c r="D2940" i="3" s="1"/>
  <c r="D2939" i="3" a="1"/>
  <c r="D2939" i="3"/>
  <c r="D2938" i="3" a="1"/>
  <c r="D2938" i="3" s="1"/>
  <c r="D2937" i="3" a="1"/>
  <c r="D2937" i="3" s="1"/>
  <c r="D2936" i="3" a="1"/>
  <c r="D2936" i="3" s="1"/>
  <c r="D2935" i="3" a="1"/>
  <c r="D2935" i="3" s="1"/>
  <c r="D2934" i="3" a="1"/>
  <c r="D2934" i="3" s="1"/>
  <c r="D2933" i="3" a="1"/>
  <c r="D2933" i="3"/>
  <c r="D2932" i="3" a="1"/>
  <c r="D2932" i="3" s="1"/>
  <c r="D2931" i="3" a="1"/>
  <c r="D2931" i="3" s="1"/>
  <c r="D2930" i="3" a="1"/>
  <c r="D2930" i="3"/>
  <c r="D2929" i="3" a="1"/>
  <c r="D2929" i="3" s="1"/>
  <c r="D2928" i="3" a="1"/>
  <c r="D2928" i="3" s="1"/>
  <c r="D2927" i="3" a="1"/>
  <c r="D2927" i="3" s="1"/>
  <c r="D2926" i="3" a="1"/>
  <c r="D2926" i="3" s="1"/>
  <c r="D2925" i="3" a="1"/>
  <c r="D2925" i="3" s="1"/>
  <c r="D2924" i="3" a="1"/>
  <c r="D2924" i="3" s="1"/>
  <c r="D2923" i="3" a="1"/>
  <c r="D2923" i="3" s="1"/>
  <c r="D2922" i="3" a="1"/>
  <c r="D2922" i="3" s="1"/>
  <c r="D2921" i="3" a="1"/>
  <c r="D2921" i="3"/>
  <c r="D2920" i="3" a="1"/>
  <c r="D2920" i="3" s="1"/>
  <c r="D2919" i="3" a="1"/>
  <c r="D2919" i="3" s="1"/>
  <c r="D2918" i="3" a="1"/>
  <c r="D2918" i="3" s="1"/>
  <c r="D2917" i="3" a="1"/>
  <c r="D2917" i="3" s="1"/>
  <c r="D2916" i="3" a="1"/>
  <c r="D2916" i="3" s="1"/>
  <c r="D2915" i="3" a="1"/>
  <c r="D2915" i="3"/>
  <c r="D2914" i="3" a="1"/>
  <c r="D2914" i="3" s="1"/>
  <c r="D2913" i="3" a="1"/>
  <c r="D2913" i="3" s="1"/>
  <c r="D2912" i="3" a="1"/>
  <c r="D2912" i="3"/>
  <c r="D2911" i="3" a="1"/>
  <c r="D2911" i="3" s="1"/>
  <c r="D2910" i="3" a="1"/>
  <c r="D2910" i="3" s="1"/>
  <c r="D2909" i="3" a="1"/>
  <c r="D2909" i="3" s="1"/>
  <c r="D2908" i="3" a="1"/>
  <c r="D2908" i="3" s="1"/>
  <c r="D2907" i="3" a="1"/>
  <c r="D2907" i="3" s="1"/>
  <c r="D2906" i="3" a="1"/>
  <c r="D2906" i="3" s="1"/>
  <c r="D2905" i="3" a="1"/>
  <c r="D2905" i="3" s="1"/>
  <c r="D2904" i="3" a="1"/>
  <c r="D2904" i="3" s="1"/>
  <c r="D2903" i="3" a="1"/>
  <c r="D2903" i="3"/>
  <c r="D2902" i="3" a="1"/>
  <c r="D2902" i="3" s="1"/>
  <c r="D2901" i="3" a="1"/>
  <c r="D2901" i="3" s="1"/>
  <c r="D2900" i="3" a="1"/>
  <c r="D2900" i="3" s="1"/>
  <c r="D2899" i="3" a="1"/>
  <c r="D2899" i="3" s="1"/>
  <c r="D2898" i="3" a="1"/>
  <c r="D2898" i="3" s="1"/>
  <c r="D2897" i="3" a="1"/>
  <c r="D2897" i="3"/>
  <c r="D2896" i="3" a="1"/>
  <c r="D2896" i="3" s="1"/>
  <c r="D2895" i="3" a="1"/>
  <c r="D2895" i="3" s="1"/>
  <c r="D2894" i="3" a="1"/>
  <c r="D2894" i="3"/>
  <c r="D2893" i="3" a="1"/>
  <c r="D2893" i="3" s="1"/>
  <c r="D2892" i="3" a="1"/>
  <c r="D2892" i="3" s="1"/>
  <c r="D2891" i="3" a="1"/>
  <c r="D2891" i="3" s="1"/>
  <c r="D2890" i="3" a="1"/>
  <c r="D2890" i="3" s="1"/>
  <c r="D2889" i="3" a="1"/>
  <c r="D2889" i="3" s="1"/>
  <c r="D2888" i="3" a="1"/>
  <c r="D2888" i="3"/>
  <c r="D2887" i="3" a="1"/>
  <c r="D2887" i="3" s="1"/>
  <c r="D2886" i="3" a="1"/>
  <c r="D2886" i="3" s="1"/>
  <c r="D2885" i="3" a="1"/>
  <c r="D2885" i="3"/>
  <c r="D2884" i="3" a="1"/>
  <c r="D2884" i="3" s="1"/>
  <c r="D2883" i="3" a="1"/>
  <c r="D2883" i="3" s="1"/>
  <c r="D2882" i="3" a="1"/>
  <c r="D2882" i="3" s="1"/>
  <c r="D2881" i="3" a="1"/>
  <c r="D2881" i="3" s="1"/>
  <c r="D2880" i="3" a="1"/>
  <c r="D2880" i="3" s="1"/>
  <c r="D2879" i="3" a="1"/>
  <c r="D2879" i="3"/>
  <c r="D2878" i="3" a="1"/>
  <c r="D2878" i="3" s="1"/>
  <c r="D2877" i="3" a="1"/>
  <c r="D2877" i="3" s="1"/>
  <c r="D2876" i="3" a="1"/>
  <c r="D2876" i="3"/>
  <c r="D2875" i="3" a="1"/>
  <c r="D2875" i="3" s="1"/>
  <c r="D2874" i="3" a="1"/>
  <c r="D2874" i="3" s="1"/>
  <c r="D2873" i="3" a="1"/>
  <c r="D2873" i="3" s="1"/>
  <c r="D2872" i="3" a="1"/>
  <c r="D2872" i="3" s="1"/>
  <c r="D2871" i="3" a="1"/>
  <c r="D2871" i="3" s="1"/>
  <c r="D2870" i="3" a="1"/>
  <c r="D2870" i="3"/>
  <c r="D2869" i="3" a="1"/>
  <c r="D2869" i="3" s="1"/>
  <c r="D2868" i="3" a="1"/>
  <c r="D2868" i="3" s="1"/>
  <c r="D2867" i="3" a="1"/>
  <c r="D2867" i="3"/>
  <c r="D2866" i="3" a="1"/>
  <c r="D2866" i="3" s="1"/>
  <c r="D2865" i="3" a="1"/>
  <c r="D2865" i="3" s="1"/>
  <c r="D2864" i="3" a="1"/>
  <c r="D2864" i="3" s="1"/>
  <c r="D2863" i="3" a="1"/>
  <c r="D2863" i="3" s="1"/>
  <c r="D2862" i="3" a="1"/>
  <c r="D2862" i="3" s="1"/>
  <c r="D2861" i="3" a="1"/>
  <c r="D2861" i="3"/>
  <c r="D2860" i="3" a="1"/>
  <c r="D2860" i="3" s="1"/>
  <c r="D2859" i="3" a="1"/>
  <c r="D2859" i="3" s="1"/>
  <c r="D2858" i="3" a="1"/>
  <c r="D2858" i="3"/>
  <c r="D2857" i="3" a="1"/>
  <c r="D2857" i="3" s="1"/>
  <c r="D2856" i="3" a="1"/>
  <c r="D2856" i="3" s="1"/>
  <c r="D2855" i="3" a="1"/>
  <c r="D2855" i="3" s="1"/>
  <c r="D2854" i="3" a="1"/>
  <c r="D2854" i="3" s="1"/>
  <c r="D2853" i="3" a="1"/>
  <c r="D2853" i="3" s="1"/>
  <c r="D2852" i="3" a="1"/>
  <c r="D2852" i="3"/>
  <c r="D2851" i="3" a="1"/>
  <c r="D2851" i="3" s="1"/>
  <c r="D2850" i="3" a="1"/>
  <c r="D2850" i="3" s="1"/>
  <c r="D2849" i="3" a="1"/>
  <c r="D2849" i="3"/>
  <c r="D2848" i="3" a="1"/>
  <c r="D2848" i="3" s="1"/>
  <c r="D2847" i="3" a="1"/>
  <c r="D2847" i="3" s="1"/>
  <c r="D2846" i="3" a="1"/>
  <c r="D2846" i="3" s="1"/>
  <c r="D2845" i="3" a="1"/>
  <c r="D2845" i="3" s="1"/>
  <c r="D2844" i="3" a="1"/>
  <c r="D2844" i="3" s="1"/>
  <c r="D2843" i="3" a="1"/>
  <c r="D2843" i="3"/>
  <c r="D2842" i="3" a="1"/>
  <c r="D2842" i="3" s="1"/>
  <c r="D2841" i="3" a="1"/>
  <c r="D2841" i="3" s="1"/>
  <c r="D2840" i="3" a="1"/>
  <c r="D2840" i="3"/>
  <c r="D2839" i="3" a="1"/>
  <c r="D2839" i="3" s="1"/>
  <c r="D2838" i="3" a="1"/>
  <c r="D2838" i="3" s="1"/>
  <c r="D2837" i="3" a="1"/>
  <c r="D2837" i="3" s="1"/>
  <c r="D2836" i="3" a="1"/>
  <c r="D2836" i="3" s="1"/>
  <c r="D2835" i="3" a="1"/>
  <c r="D2835" i="3" s="1"/>
  <c r="D2834" i="3" a="1"/>
  <c r="D2834" i="3"/>
  <c r="D2833" i="3" a="1"/>
  <c r="D2833" i="3" s="1"/>
  <c r="D2832" i="3" a="1"/>
  <c r="D2832" i="3" s="1"/>
  <c r="D2831" i="3" a="1"/>
  <c r="D2831" i="3"/>
  <c r="D2830" i="3" a="1"/>
  <c r="D2830" i="3" s="1"/>
  <c r="D2829" i="3" a="1"/>
  <c r="D2829" i="3" s="1"/>
  <c r="D2828" i="3" a="1"/>
  <c r="D2828" i="3" s="1"/>
  <c r="D2827" i="3" a="1"/>
  <c r="D2827" i="3" s="1"/>
  <c r="D2826" i="3" a="1"/>
  <c r="D2826" i="3" s="1"/>
  <c r="D2825" i="3" a="1"/>
  <c r="D2825" i="3"/>
  <c r="D2824" i="3" a="1"/>
  <c r="D2824" i="3" s="1"/>
  <c r="D2823" i="3" a="1"/>
  <c r="D2823" i="3" s="1"/>
  <c r="D2822" i="3" a="1"/>
  <c r="D2822" i="3"/>
  <c r="D2821" i="3" a="1"/>
  <c r="D2821" i="3" s="1"/>
  <c r="D2820" i="3" a="1"/>
  <c r="D2820" i="3" s="1"/>
  <c r="D2819" i="3" a="1"/>
  <c r="D2819" i="3" s="1"/>
  <c r="D2818" i="3" a="1"/>
  <c r="D2818" i="3" s="1"/>
  <c r="D2817" i="3" a="1"/>
  <c r="D2817" i="3" s="1"/>
  <c r="D2816" i="3" a="1"/>
  <c r="D2816" i="3"/>
  <c r="D2815" i="3" a="1"/>
  <c r="D2815" i="3" s="1"/>
  <c r="D2814" i="3" a="1"/>
  <c r="D2814" i="3" s="1"/>
  <c r="D2813" i="3" a="1"/>
  <c r="D2813" i="3"/>
  <c r="D2812" i="3" a="1"/>
  <c r="D2812" i="3" s="1"/>
  <c r="D2811" i="3" a="1"/>
  <c r="D2811" i="3"/>
  <c r="D2810" i="3" a="1"/>
  <c r="D2810" i="3" s="1"/>
  <c r="D2809" i="3" a="1"/>
  <c r="D2809" i="3" s="1"/>
  <c r="D2808" i="3" a="1"/>
  <c r="D2808" i="3" s="1"/>
  <c r="D2807" i="3" a="1"/>
  <c r="D2807" i="3" s="1"/>
  <c r="D2806" i="3" a="1"/>
  <c r="D2806" i="3"/>
  <c r="D2805" i="3" a="1"/>
  <c r="D2805" i="3"/>
  <c r="D2804" i="3" a="1"/>
  <c r="D2804" i="3" s="1"/>
  <c r="D2803" i="3" a="1"/>
  <c r="D2803" i="3" s="1"/>
  <c r="D2802" i="3" a="1"/>
  <c r="D2802" i="3" s="1"/>
  <c r="D2801" i="3" a="1"/>
  <c r="D2801" i="3"/>
  <c r="D2800" i="3" a="1"/>
  <c r="D2800" i="3"/>
  <c r="D2799" i="3" a="1"/>
  <c r="D2799" i="3" s="1"/>
  <c r="D2798" i="3" a="1"/>
  <c r="D2798" i="3" s="1"/>
  <c r="D2797" i="3" a="1"/>
  <c r="D2797" i="3" s="1"/>
  <c r="D2796" i="3" a="1"/>
  <c r="D2796" i="3" s="1"/>
  <c r="D2795" i="3" a="1"/>
  <c r="D2795" i="3"/>
  <c r="D2794" i="3" a="1"/>
  <c r="D2794" i="3" s="1"/>
  <c r="D2793" i="3" a="1"/>
  <c r="D2793" i="3"/>
  <c r="D2792" i="3" a="1"/>
  <c r="D2792" i="3" s="1"/>
  <c r="D2791" i="3" a="1"/>
  <c r="D2791" i="3" s="1"/>
  <c r="D2790" i="3" a="1"/>
  <c r="D2790" i="3" s="1"/>
  <c r="D2789" i="3" a="1"/>
  <c r="D2789" i="3" s="1"/>
  <c r="D2788" i="3" a="1"/>
  <c r="D2788" i="3"/>
  <c r="D2787" i="3" a="1"/>
  <c r="D2787" i="3"/>
  <c r="D2786" i="3" a="1"/>
  <c r="D2786" i="3" s="1"/>
  <c r="D2785" i="3" a="1"/>
  <c r="D2785" i="3" s="1"/>
  <c r="D2784" i="3" a="1"/>
  <c r="D2784" i="3" s="1"/>
  <c r="D2783" i="3" a="1"/>
  <c r="D2783" i="3"/>
  <c r="D2782" i="3" a="1"/>
  <c r="D2782" i="3"/>
  <c r="D2781" i="3" a="1"/>
  <c r="D2781" i="3" s="1"/>
  <c r="D2780" i="3" a="1"/>
  <c r="D2780" i="3" s="1"/>
  <c r="D2779" i="3" a="1"/>
  <c r="D2779" i="3" s="1"/>
  <c r="D2778" i="3" a="1"/>
  <c r="D2778" i="3" s="1"/>
  <c r="D2777" i="3" a="1"/>
  <c r="D2777" i="3"/>
  <c r="D2776" i="3" a="1"/>
  <c r="D2776" i="3" s="1"/>
  <c r="D2775" i="3" a="1"/>
  <c r="D2775" i="3"/>
  <c r="D2774" i="3" a="1"/>
  <c r="D2774" i="3" s="1"/>
  <c r="D2773" i="3" a="1"/>
  <c r="D2773" i="3" s="1"/>
  <c r="D2772" i="3" a="1"/>
  <c r="D2772" i="3" s="1"/>
  <c r="D2771" i="3" a="1"/>
  <c r="D2771" i="3" s="1"/>
  <c r="D2770" i="3" a="1"/>
  <c r="D2770" i="3"/>
  <c r="D2769" i="3" a="1"/>
  <c r="D2769" i="3"/>
  <c r="D2768" i="3" a="1"/>
  <c r="D2768" i="3" s="1"/>
  <c r="D2767" i="3" a="1"/>
  <c r="D2767" i="3" s="1"/>
  <c r="D2766" i="3" a="1"/>
  <c r="D2766" i="3" s="1"/>
  <c r="D2765" i="3" a="1"/>
  <c r="D2765" i="3"/>
  <c r="D2764" i="3" a="1"/>
  <c r="D2764" i="3"/>
  <c r="D2763" i="3" a="1"/>
  <c r="D2763" i="3" s="1"/>
  <c r="D2762" i="3" a="1"/>
  <c r="D2762" i="3" s="1"/>
  <c r="D2761" i="3" a="1"/>
  <c r="D2761" i="3" s="1"/>
  <c r="D2760" i="3" a="1"/>
  <c r="D2760" i="3" s="1"/>
  <c r="D2759" i="3" a="1"/>
  <c r="D2759" i="3"/>
  <c r="D2758" i="3" a="1"/>
  <c r="D2758" i="3" s="1"/>
  <c r="D2757" i="3" a="1"/>
  <c r="D2757" i="3"/>
  <c r="D2756" i="3" a="1"/>
  <c r="D2756" i="3" s="1"/>
  <c r="D2755" i="3" a="1"/>
  <c r="D2755" i="3" s="1"/>
  <c r="D2754" i="3" a="1"/>
  <c r="D2754" i="3" s="1"/>
  <c r="D2753" i="3" a="1"/>
  <c r="D2753" i="3" s="1"/>
  <c r="D2752" i="3" a="1"/>
  <c r="D2752" i="3"/>
  <c r="D2751" i="3" a="1"/>
  <c r="D2751" i="3"/>
  <c r="D2750" i="3" a="1"/>
  <c r="D2750" i="3" s="1"/>
  <c r="D2749" i="3" a="1"/>
  <c r="D2749" i="3" s="1"/>
  <c r="D2748" i="3" a="1"/>
  <c r="D2748" i="3" s="1"/>
  <c r="D2747" i="3" a="1"/>
  <c r="D2747" i="3"/>
  <c r="D2746" i="3" a="1"/>
  <c r="D2746" i="3"/>
  <c r="D2745" i="3" a="1"/>
  <c r="D2745" i="3" s="1"/>
  <c r="D2744" i="3" a="1"/>
  <c r="D2744" i="3" s="1"/>
  <c r="D2743" i="3" a="1"/>
  <c r="D2743" i="3" s="1"/>
  <c r="D2742" i="3" a="1"/>
  <c r="D2742" i="3" s="1"/>
  <c r="D2741" i="3" a="1"/>
  <c r="D2741" i="3"/>
  <c r="D2740" i="3" a="1"/>
  <c r="D2740" i="3" s="1"/>
  <c r="D2739" i="3" a="1"/>
  <c r="D2739" i="3"/>
  <c r="D2738" i="3" a="1"/>
  <c r="D2738" i="3" s="1"/>
  <c r="D2737" i="3" a="1"/>
  <c r="D2737" i="3" s="1"/>
  <c r="D2736" i="3" a="1"/>
  <c r="D2736" i="3" s="1"/>
  <c r="D2735" i="3" a="1"/>
  <c r="D2735" i="3" s="1"/>
  <c r="D2734" i="3" a="1"/>
  <c r="D2734" i="3"/>
  <c r="D2733" i="3" a="1"/>
  <c r="D2733" i="3"/>
  <c r="D2732" i="3" a="1"/>
  <c r="D2732" i="3" s="1"/>
  <c r="D2731" i="3" a="1"/>
  <c r="D2731" i="3" s="1"/>
  <c r="D2730" i="3" a="1"/>
  <c r="D2730" i="3" s="1"/>
  <c r="D2729" i="3" a="1"/>
  <c r="D2729" i="3"/>
  <c r="D2728" i="3" a="1"/>
  <c r="D2728" i="3"/>
  <c r="D2727" i="3" a="1"/>
  <c r="D2727" i="3" s="1"/>
  <c r="D2726" i="3" a="1"/>
  <c r="D2726" i="3" s="1"/>
  <c r="D2725" i="3" a="1"/>
  <c r="D2725" i="3" s="1"/>
  <c r="D2724" i="3" a="1"/>
  <c r="D2724" i="3" s="1"/>
  <c r="D2723" i="3" a="1"/>
  <c r="D2723" i="3"/>
  <c r="D2722" i="3" a="1"/>
  <c r="D2722" i="3" s="1"/>
  <c r="D2721" i="3" a="1"/>
  <c r="D2721" i="3"/>
  <c r="D2720" i="3" a="1"/>
  <c r="D2720" i="3" s="1"/>
  <c r="D2719" i="3" a="1"/>
  <c r="D2719" i="3" s="1"/>
  <c r="D2718" i="3" a="1"/>
  <c r="D2718" i="3" s="1"/>
  <c r="D2717" i="3" a="1"/>
  <c r="D2717" i="3" s="1"/>
  <c r="D2716" i="3" a="1"/>
  <c r="D2716" i="3"/>
  <c r="D2715" i="3" a="1"/>
  <c r="D2715" i="3"/>
  <c r="D2714" i="3" a="1"/>
  <c r="D2714" i="3" s="1"/>
  <c r="D2713" i="3" a="1"/>
  <c r="D2713" i="3" s="1"/>
  <c r="D2712" i="3" a="1"/>
  <c r="D2712" i="3" s="1"/>
  <c r="D2711" i="3" a="1"/>
  <c r="D2711" i="3"/>
  <c r="D2710" i="3" a="1"/>
  <c r="D2710" i="3"/>
  <c r="D2709" i="3" a="1"/>
  <c r="D2709" i="3" s="1"/>
  <c r="D2708" i="3" a="1"/>
  <c r="D2708" i="3" s="1"/>
  <c r="D2707" i="3" a="1"/>
  <c r="D2707" i="3" s="1"/>
  <c r="D2706" i="3" a="1"/>
  <c r="D2706" i="3" s="1"/>
  <c r="D2705" i="3" a="1"/>
  <c r="D2705" i="3"/>
  <c r="D2704" i="3" a="1"/>
  <c r="D2704" i="3" s="1"/>
  <c r="D2703" i="3" a="1"/>
  <c r="D2703" i="3"/>
  <c r="D2702" i="3" a="1"/>
  <c r="D2702" i="3" s="1"/>
  <c r="D2701" i="3" a="1"/>
  <c r="D2701" i="3" s="1"/>
  <c r="D2700" i="3" a="1"/>
  <c r="D2700" i="3" s="1"/>
  <c r="D2699" i="3" a="1"/>
  <c r="D2699" i="3" s="1"/>
  <c r="D2698" i="3" a="1"/>
  <c r="D2698" i="3"/>
  <c r="D2697" i="3" a="1"/>
  <c r="D2697" i="3"/>
  <c r="D2696" i="3" a="1"/>
  <c r="D2696" i="3" s="1"/>
  <c r="D2695" i="3" a="1"/>
  <c r="D2695" i="3" s="1"/>
  <c r="D2694" i="3" a="1"/>
  <c r="D2694" i="3" s="1"/>
  <c r="D2693" i="3" a="1"/>
  <c r="D2693" i="3"/>
  <c r="D2692" i="3" a="1"/>
  <c r="D2692" i="3"/>
  <c r="D2691" i="3" a="1"/>
  <c r="D2691" i="3" s="1"/>
  <c r="D2690" i="3" a="1"/>
  <c r="D2690" i="3" s="1"/>
  <c r="D2689" i="3" a="1"/>
  <c r="D2689" i="3" s="1"/>
  <c r="D2688" i="3" a="1"/>
  <c r="D2688" i="3" s="1"/>
  <c r="D2687" i="3" a="1"/>
  <c r="D2687" i="3"/>
  <c r="D2686" i="3" a="1"/>
  <c r="D2686" i="3" s="1"/>
  <c r="D2685" i="3" a="1"/>
  <c r="D2685" i="3"/>
  <c r="D2684" i="3" a="1"/>
  <c r="D2684" i="3" s="1"/>
  <c r="D2683" i="3" a="1"/>
  <c r="D2683" i="3" s="1"/>
  <c r="D2682" i="3" a="1"/>
  <c r="D2682" i="3" s="1"/>
  <c r="D2681" i="3" a="1"/>
  <c r="D2681" i="3" s="1"/>
  <c r="D2680" i="3" a="1"/>
  <c r="D2680" i="3"/>
  <c r="D2679" i="3" a="1"/>
  <c r="D2679" i="3"/>
  <c r="D2678" i="3" a="1"/>
  <c r="D2678" i="3" s="1"/>
  <c r="D2677" i="3" a="1"/>
  <c r="D2677" i="3" s="1"/>
  <c r="D2676" i="3" a="1"/>
  <c r="D2676" i="3" s="1"/>
  <c r="D2675" i="3" a="1"/>
  <c r="D2675" i="3"/>
  <c r="D2674" i="3" a="1"/>
  <c r="D2674" i="3"/>
  <c r="D2673" i="3" a="1"/>
  <c r="D2673" i="3" s="1"/>
  <c r="D2672" i="3" a="1"/>
  <c r="D2672" i="3" s="1"/>
  <c r="D2671" i="3" a="1"/>
  <c r="D2671" i="3" s="1"/>
  <c r="D2670" i="3" a="1"/>
  <c r="D2670" i="3" s="1"/>
  <c r="D2669" i="3" a="1"/>
  <c r="D2669" i="3"/>
  <c r="D2668" i="3" a="1"/>
  <c r="D2668" i="3" s="1"/>
  <c r="D2667" i="3" a="1"/>
  <c r="D2667" i="3"/>
  <c r="D2666" i="3" a="1"/>
  <c r="D2666" i="3" s="1"/>
  <c r="D2665" i="3" a="1"/>
  <c r="D2665" i="3" s="1"/>
  <c r="D2664" i="3" a="1"/>
  <c r="D2664" i="3" s="1"/>
  <c r="D2663" i="3" a="1"/>
  <c r="D2663" i="3" s="1"/>
  <c r="D2662" i="3" a="1"/>
  <c r="D2662" i="3"/>
  <c r="D2661" i="3" a="1"/>
  <c r="D2661" i="3"/>
  <c r="D2660" i="3" a="1"/>
  <c r="D2660" i="3" s="1"/>
  <c r="D2659" i="3" a="1"/>
  <c r="D2659" i="3" s="1"/>
  <c r="D2658" i="3" a="1"/>
  <c r="D2658" i="3" s="1"/>
  <c r="D2657" i="3" a="1"/>
  <c r="D2657" i="3"/>
  <c r="D2656" i="3" a="1"/>
  <c r="D2656" i="3"/>
  <c r="D2655" i="3" a="1"/>
  <c r="D2655" i="3" s="1"/>
  <c r="D2654" i="3" a="1"/>
  <c r="D2654" i="3" s="1"/>
  <c r="D2653" i="3" a="1"/>
  <c r="D2653" i="3" s="1"/>
  <c r="D2652" i="3" a="1"/>
  <c r="D2652" i="3" s="1"/>
  <c r="D2651" i="3" a="1"/>
  <c r="D2651" i="3"/>
  <c r="D2650" i="3" a="1"/>
  <c r="D2650" i="3" s="1"/>
  <c r="D2649" i="3" a="1"/>
  <c r="D2649" i="3"/>
  <c r="D2648" i="3" a="1"/>
  <c r="D2648" i="3" s="1"/>
  <c r="D2647" i="3" a="1"/>
  <c r="D2647" i="3" s="1"/>
  <c r="D2646" i="3" a="1"/>
  <c r="D2646" i="3" s="1"/>
  <c r="D2645" i="3" a="1"/>
  <c r="D2645" i="3" s="1"/>
  <c r="D2644" i="3" a="1"/>
  <c r="D2644" i="3"/>
  <c r="D2643" i="3" a="1"/>
  <c r="D2643" i="3"/>
  <c r="D2642" i="3" a="1"/>
  <c r="D2642" i="3" s="1"/>
  <c r="D2641" i="3" a="1"/>
  <c r="D2641" i="3" s="1"/>
  <c r="D2640" i="3" a="1"/>
  <c r="D2640" i="3" s="1"/>
  <c r="D2639" i="3" a="1"/>
  <c r="D2639" i="3"/>
  <c r="D2638" i="3" a="1"/>
  <c r="D2638" i="3"/>
  <c r="D2637" i="3" a="1"/>
  <c r="D2637" i="3" s="1"/>
  <c r="D2636" i="3" a="1"/>
  <c r="D2636" i="3" s="1"/>
  <c r="D2635" i="3" a="1"/>
  <c r="D2635" i="3" s="1"/>
  <c r="D2634" i="3" a="1"/>
  <c r="D2634" i="3" s="1"/>
  <c r="D2633" i="3" a="1"/>
  <c r="D2633" i="3"/>
  <c r="D2632" i="3" a="1"/>
  <c r="D2632" i="3" s="1"/>
  <c r="D2631" i="3" a="1"/>
  <c r="D2631" i="3"/>
  <c r="D2630" i="3" a="1"/>
  <c r="D2630" i="3" s="1"/>
  <c r="D2629" i="3" a="1"/>
  <c r="D2629" i="3" s="1"/>
  <c r="D2628" i="3" a="1"/>
  <c r="D2628" i="3" s="1"/>
  <c r="D2627" i="3" a="1"/>
  <c r="D2627" i="3" s="1"/>
  <c r="D2626" i="3" a="1"/>
  <c r="D2626" i="3"/>
  <c r="D2625" i="3" a="1"/>
  <c r="D2625" i="3"/>
  <c r="D2624" i="3" a="1"/>
  <c r="D2624" i="3" s="1"/>
  <c r="D2623" i="3" a="1"/>
  <c r="D2623" i="3" s="1"/>
  <c r="D2622" i="3" a="1"/>
  <c r="D2622" i="3" s="1"/>
  <c r="D2621" i="3" a="1"/>
  <c r="D2621" i="3"/>
  <c r="D2620" i="3" a="1"/>
  <c r="D2620" i="3"/>
  <c r="D2619" i="3" a="1"/>
  <c r="D2619" i="3" s="1"/>
  <c r="D2618" i="3" a="1"/>
  <c r="D2618" i="3" s="1"/>
  <c r="D2617" i="3" a="1"/>
  <c r="D2617" i="3" s="1"/>
  <c r="D2616" i="3" a="1"/>
  <c r="D2616" i="3" s="1"/>
  <c r="D2615" i="3" a="1"/>
  <c r="D2615" i="3"/>
  <c r="D2614" i="3" a="1"/>
  <c r="D2614" i="3" s="1"/>
  <c r="D2613" i="3" a="1"/>
  <c r="D2613" i="3"/>
  <c r="D2612" i="3" a="1"/>
  <c r="D2612" i="3" s="1"/>
  <c r="D2611" i="3" a="1"/>
  <c r="D2611" i="3" s="1"/>
  <c r="D2610" i="3" a="1"/>
  <c r="D2610" i="3" s="1"/>
  <c r="D2609" i="3" a="1"/>
  <c r="D2609" i="3" s="1"/>
  <c r="D2608" i="3" a="1"/>
  <c r="D2608" i="3"/>
  <c r="D2607" i="3" a="1"/>
  <c r="D2607" i="3"/>
  <c r="D2606" i="3" a="1"/>
  <c r="D2606" i="3" s="1"/>
  <c r="D2605" i="3" a="1"/>
  <c r="D2605" i="3" s="1"/>
  <c r="D2604" i="3" a="1"/>
  <c r="D2604" i="3" s="1"/>
  <c r="D2603" i="3" a="1"/>
  <c r="D2603" i="3"/>
  <c r="D2602" i="3" a="1"/>
  <c r="D2602" i="3"/>
  <c r="D2601" i="3" a="1"/>
  <c r="D2601" i="3" s="1"/>
  <c r="D2600" i="3" a="1"/>
  <c r="D2600" i="3" s="1"/>
  <c r="D2599" i="3" a="1"/>
  <c r="D2599" i="3" s="1"/>
  <c r="D2598" i="3" a="1"/>
  <c r="D2598" i="3" s="1"/>
  <c r="D2597" i="3" a="1"/>
  <c r="D2597" i="3"/>
  <c r="D2596" i="3" a="1"/>
  <c r="D2596" i="3" s="1"/>
  <c r="D2595" i="3" a="1"/>
  <c r="D2595" i="3"/>
  <c r="D2594" i="3" a="1"/>
  <c r="D2594" i="3" s="1"/>
  <c r="D2593" i="3" a="1"/>
  <c r="D2593" i="3" s="1"/>
  <c r="D2592" i="3" a="1"/>
  <c r="D2592" i="3" s="1"/>
  <c r="D2591" i="3" a="1"/>
  <c r="D2591" i="3" s="1"/>
  <c r="D2590" i="3" a="1"/>
  <c r="D2590" i="3"/>
  <c r="D2589" i="3" a="1"/>
  <c r="D2589" i="3"/>
  <c r="D2588" i="3" a="1"/>
  <c r="D2588" i="3" s="1"/>
  <c r="D2587" i="3" a="1"/>
  <c r="D2587" i="3" s="1"/>
  <c r="D2586" i="3" a="1"/>
  <c r="D2586" i="3" s="1"/>
  <c r="D2585" i="3" a="1"/>
  <c r="D2585" i="3"/>
  <c r="D2584" i="3" a="1"/>
  <c r="D2584" i="3"/>
  <c r="D2583" i="3" a="1"/>
  <c r="D2583" i="3" s="1"/>
  <c r="D2582" i="3" a="1"/>
  <c r="D2582" i="3" s="1"/>
  <c r="D2581" i="3" a="1"/>
  <c r="D2581" i="3" s="1"/>
  <c r="D2580" i="3" a="1"/>
  <c r="D2580" i="3" s="1"/>
  <c r="D2579" i="3" a="1"/>
  <c r="D2579" i="3"/>
  <c r="D2578" i="3" a="1"/>
  <c r="D2578" i="3" s="1"/>
  <c r="D2577" i="3" a="1"/>
  <c r="D2577" i="3"/>
  <c r="D2576" i="3" a="1"/>
  <c r="D2576" i="3" s="1"/>
  <c r="D2575" i="3" a="1"/>
  <c r="D2575" i="3" s="1"/>
  <c r="D2574" i="3" a="1"/>
  <c r="D2574" i="3" s="1"/>
  <c r="D2573" i="3" a="1"/>
  <c r="D2573" i="3" s="1"/>
  <c r="D2572" i="3" a="1"/>
  <c r="D2572" i="3"/>
  <c r="D2571" i="3" a="1"/>
  <c r="D2571" i="3"/>
  <c r="D2570" i="3" a="1"/>
  <c r="D2570" i="3" s="1"/>
  <c r="D2569" i="3" a="1"/>
  <c r="D2569" i="3" s="1"/>
  <c r="D2568" i="3" a="1"/>
  <c r="D2568" i="3" s="1"/>
  <c r="D2567" i="3" a="1"/>
  <c r="D2567" i="3"/>
  <c r="D2566" i="3" a="1"/>
  <c r="D2566" i="3"/>
  <c r="D2565" i="3" a="1"/>
  <c r="D2565" i="3" s="1"/>
  <c r="D2564" i="3" a="1"/>
  <c r="D2564" i="3" s="1"/>
  <c r="D2563" i="3" a="1"/>
  <c r="D2563" i="3" s="1"/>
  <c r="D2562" i="3" a="1"/>
  <c r="D2562" i="3" s="1"/>
  <c r="D2561" i="3" a="1"/>
  <c r="D2561" i="3"/>
  <c r="D2560" i="3" a="1"/>
  <c r="D2560" i="3" s="1"/>
  <c r="D2559" i="3" a="1"/>
  <c r="D2559" i="3"/>
  <c r="D2558" i="3" a="1"/>
  <c r="D2558" i="3" s="1"/>
  <c r="D2557" i="3" a="1"/>
  <c r="D2557" i="3" s="1"/>
  <c r="D2556" i="3" a="1"/>
  <c r="D2556" i="3" s="1"/>
  <c r="D2555" i="3" a="1"/>
  <c r="D2555" i="3" s="1"/>
  <c r="D2554" i="3" a="1"/>
  <c r="D2554" i="3"/>
  <c r="D2553" i="3" a="1"/>
  <c r="D2553" i="3"/>
  <c r="D2552" i="3" a="1"/>
  <c r="D2552" i="3" s="1"/>
  <c r="D2551" i="3" a="1"/>
  <c r="D2551" i="3" s="1"/>
  <c r="D2550" i="3" a="1"/>
  <c r="D2550" i="3" s="1"/>
  <c r="D2549" i="3" a="1"/>
  <c r="D2549" i="3"/>
  <c r="D2548" i="3" a="1"/>
  <c r="D2548" i="3"/>
  <c r="D2547" i="3" a="1"/>
  <c r="D2547" i="3" s="1"/>
  <c r="D2546" i="3" a="1"/>
  <c r="D2546" i="3" s="1"/>
  <c r="D2545" i="3" a="1"/>
  <c r="D2545" i="3" s="1"/>
  <c r="D2544" i="3" a="1"/>
  <c r="D2544" i="3" s="1"/>
  <c r="D2543" i="3" a="1"/>
  <c r="D2543" i="3"/>
  <c r="D2542" i="3" a="1"/>
  <c r="D2542" i="3" s="1"/>
  <c r="D2541" i="3" a="1"/>
  <c r="D2541" i="3"/>
  <c r="D2540" i="3" a="1"/>
  <c r="D2540" i="3" s="1"/>
  <c r="D2539" i="3" a="1"/>
  <c r="D2539" i="3" s="1"/>
  <c r="D2538" i="3" a="1"/>
  <c r="D2538" i="3" s="1"/>
  <c r="D2537" i="3" a="1"/>
  <c r="D2537" i="3" s="1"/>
  <c r="D2536" i="3" a="1"/>
  <c r="D2536" i="3"/>
  <c r="D2535" i="3" a="1"/>
  <c r="D2535" i="3"/>
  <c r="D2534" i="3" a="1"/>
  <c r="D2534" i="3" s="1"/>
  <c r="D2533" i="3" a="1"/>
  <c r="D2533" i="3" s="1"/>
  <c r="D2532" i="3" a="1"/>
  <c r="D2532" i="3" s="1"/>
  <c r="D2531" i="3" a="1"/>
  <c r="D2531" i="3"/>
  <c r="D2530" i="3" a="1"/>
  <c r="D2530" i="3"/>
  <c r="D2529" i="3" a="1"/>
  <c r="D2529" i="3" s="1"/>
  <c r="D2528" i="3" a="1"/>
  <c r="D2528" i="3" s="1"/>
  <c r="D2527" i="3" a="1"/>
  <c r="D2527" i="3" s="1"/>
  <c r="D2526" i="3" a="1"/>
  <c r="D2526" i="3" s="1"/>
  <c r="D2525" i="3" a="1"/>
  <c r="D2525" i="3"/>
  <c r="D2524" i="3" a="1"/>
  <c r="D2524" i="3" s="1"/>
  <c r="D2523" i="3" a="1"/>
  <c r="D2523" i="3"/>
  <c r="D2522" i="3" a="1"/>
  <c r="D2522" i="3" s="1"/>
  <c r="D2521" i="3" a="1"/>
  <c r="D2521" i="3" s="1"/>
  <c r="D2520" i="3" a="1"/>
  <c r="D2520" i="3" s="1"/>
  <c r="D2519" i="3" a="1"/>
  <c r="D2519" i="3" s="1"/>
  <c r="D2518" i="3" a="1"/>
  <c r="D2518" i="3"/>
  <c r="D2517" i="3" a="1"/>
  <c r="D2517" i="3"/>
  <c r="D2516" i="3" a="1"/>
  <c r="D2516" i="3" s="1"/>
  <c r="D2515" i="3" a="1"/>
  <c r="D2515" i="3" s="1"/>
  <c r="D2514" i="3" a="1"/>
  <c r="D2514" i="3" s="1"/>
  <c r="D2513" i="3" a="1"/>
  <c r="D2513" i="3"/>
  <c r="D2512" i="3" a="1"/>
  <c r="D2512" i="3"/>
  <c r="D2511" i="3" a="1"/>
  <c r="D2511" i="3" s="1"/>
  <c r="D2510" i="3" a="1"/>
  <c r="D2510" i="3" s="1"/>
  <c r="D2509" i="3" a="1"/>
  <c r="D2509" i="3" s="1"/>
  <c r="D2508" i="3" a="1"/>
  <c r="D2508" i="3" s="1"/>
  <c r="D2507" i="3" a="1"/>
  <c r="D2507" i="3"/>
  <c r="D2506" i="3" a="1"/>
  <c r="D2506" i="3" s="1"/>
  <c r="D2505" i="3" a="1"/>
  <c r="D2505" i="3"/>
  <c r="D2504" i="3" a="1"/>
  <c r="D2504" i="3" s="1"/>
  <c r="D2503" i="3" a="1"/>
  <c r="D2503" i="3" s="1"/>
  <c r="D2502" i="3" a="1"/>
  <c r="D2502" i="3" s="1"/>
  <c r="D2501" i="3" a="1"/>
  <c r="D2501" i="3" s="1"/>
  <c r="D2500" i="3" a="1"/>
  <c r="D2500" i="3"/>
  <c r="D2499" i="3" a="1"/>
  <c r="D2499" i="3"/>
  <c r="D2498" i="3" a="1"/>
  <c r="D2498" i="3" s="1"/>
  <c r="D2497" i="3" a="1"/>
  <c r="D2497" i="3" s="1"/>
  <c r="D2496" i="3" a="1"/>
  <c r="D2496" i="3" s="1"/>
  <c r="D2495" i="3" a="1"/>
  <c r="D2495" i="3" s="1"/>
  <c r="D2494" i="3" a="1"/>
  <c r="D2494" i="3"/>
  <c r="D2493" i="3" a="1"/>
  <c r="D2493" i="3" s="1"/>
  <c r="D2492" i="3" a="1"/>
  <c r="D2492" i="3"/>
  <c r="D2491" i="3" a="1"/>
  <c r="D2491" i="3" s="1"/>
  <c r="D2490" i="3" a="1"/>
  <c r="D2490" i="3"/>
  <c r="D2489" i="3" a="1"/>
  <c r="D2489" i="3"/>
  <c r="D2488" i="3" a="1"/>
  <c r="D2488" i="3" s="1"/>
  <c r="D2487" i="3" a="1"/>
  <c r="D2487" i="3"/>
  <c r="D2486" i="3" a="1"/>
  <c r="D2486" i="3" s="1"/>
  <c r="D2485" i="3" a="1"/>
  <c r="D2485" i="3" s="1"/>
  <c r="D2484" i="3" a="1"/>
  <c r="D2484" i="3" s="1"/>
  <c r="D2483" i="3" a="1"/>
  <c r="D2483" i="3" s="1"/>
  <c r="D2482" i="3" a="1"/>
  <c r="D2482" i="3"/>
  <c r="D2481" i="3" a="1"/>
  <c r="D2481" i="3"/>
  <c r="D2480" i="3" a="1"/>
  <c r="D2480" i="3" s="1"/>
  <c r="D2479" i="3" a="1"/>
  <c r="D2479" i="3" s="1"/>
  <c r="D2478" i="3" a="1"/>
  <c r="D2478" i="3" s="1"/>
  <c r="D2477" i="3" a="1"/>
  <c r="D2477" i="3"/>
  <c r="D2476" i="3" a="1"/>
  <c r="D2476" i="3"/>
  <c r="D2475" i="3" a="1"/>
  <c r="D2475" i="3" s="1"/>
  <c r="D2474" i="3" a="1"/>
  <c r="D2474" i="3" s="1"/>
  <c r="D2473" i="3" a="1"/>
  <c r="D2473" i="3" s="1"/>
  <c r="D2472" i="3" a="1"/>
  <c r="D2472" i="3" s="1"/>
  <c r="D2471" i="3" a="1"/>
  <c r="D2471" i="3"/>
  <c r="D2470" i="3" a="1"/>
  <c r="D2470" i="3" s="1"/>
  <c r="D2469" i="3" a="1"/>
  <c r="D2469" i="3" s="1"/>
  <c r="D2468" i="3" a="1"/>
  <c r="D2468" i="3" s="1"/>
  <c r="D2467" i="3" a="1"/>
  <c r="D2467" i="3" s="1"/>
  <c r="D2466" i="3" a="1"/>
  <c r="D2466" i="3" s="1"/>
  <c r="D2465" i="3" a="1"/>
  <c r="D2465" i="3" s="1"/>
  <c r="D2464" i="3" a="1"/>
  <c r="D2464" i="3"/>
  <c r="D2463" i="3" a="1"/>
  <c r="D2463" i="3"/>
  <c r="D2462" i="3" a="1"/>
  <c r="D2462" i="3" s="1"/>
  <c r="D2461" i="3" a="1"/>
  <c r="D2461" i="3" s="1"/>
  <c r="D2460" i="3" a="1"/>
  <c r="D2460" i="3" s="1"/>
  <c r="D2459" i="3" a="1"/>
  <c r="D2459" i="3" s="1"/>
  <c r="D2458" i="3" a="1"/>
  <c r="D2458" i="3"/>
  <c r="D2457" i="3" a="1"/>
  <c r="D2457" i="3" s="1"/>
  <c r="D2456" i="3" a="1"/>
  <c r="D2456" i="3"/>
  <c r="D2455" i="3" a="1"/>
  <c r="D2455" i="3" s="1"/>
  <c r="D2454" i="3" a="1"/>
  <c r="D2454" i="3"/>
  <c r="D2453" i="3" a="1"/>
  <c r="D2453" i="3"/>
  <c r="D2452" i="3" a="1"/>
  <c r="D2452" i="3" s="1"/>
  <c r="D2451" i="3" a="1"/>
  <c r="D2451" i="3"/>
  <c r="D2450" i="3" a="1"/>
  <c r="D2450" i="3" s="1"/>
  <c r="D2449" i="3" a="1"/>
  <c r="D2449" i="3" s="1"/>
  <c r="D2448" i="3" a="1"/>
  <c r="D2448" i="3" s="1"/>
  <c r="D2447" i="3" a="1"/>
  <c r="D2447" i="3" s="1"/>
  <c r="D2446" i="3" a="1"/>
  <c r="D2446" i="3"/>
  <c r="D2445" i="3" a="1"/>
  <c r="D2445" i="3"/>
  <c r="D2444" i="3" a="1"/>
  <c r="D2444" i="3" s="1"/>
  <c r="D2443" i="3" a="1"/>
  <c r="D2443" i="3" s="1"/>
  <c r="D2442" i="3" a="1"/>
  <c r="D2442" i="3" s="1"/>
  <c r="D2441" i="3" a="1"/>
  <c r="D2441" i="3"/>
  <c r="D2440" i="3" a="1"/>
  <c r="D2440" i="3"/>
  <c r="D2439" i="3" a="1"/>
  <c r="D2439" i="3" s="1"/>
  <c r="D2438" i="3" a="1"/>
  <c r="D2438" i="3" s="1"/>
  <c r="D2437" i="3" a="1"/>
  <c r="D2437" i="3" s="1"/>
  <c r="D2436" i="3" a="1"/>
  <c r="D2436" i="3" s="1"/>
  <c r="D2435" i="3" a="1"/>
  <c r="D2435" i="3"/>
  <c r="D2434" i="3" a="1"/>
  <c r="D2434" i="3" s="1"/>
  <c r="D2433" i="3" a="1"/>
  <c r="D2433" i="3" s="1"/>
  <c r="D2432" i="3" a="1"/>
  <c r="D2432" i="3" s="1"/>
  <c r="D2431" i="3" a="1"/>
  <c r="D2431" i="3" s="1"/>
  <c r="D2430" i="3" a="1"/>
  <c r="D2430" i="3" s="1"/>
  <c r="D2429" i="3" a="1"/>
  <c r="D2429" i="3" s="1"/>
  <c r="D2428" i="3" a="1"/>
  <c r="D2428" i="3"/>
  <c r="D2427" i="3" a="1"/>
  <c r="D2427" i="3"/>
  <c r="D2426" i="3" a="1"/>
  <c r="D2426" i="3"/>
  <c r="D2425" i="3" a="1"/>
  <c r="D2425" i="3" s="1"/>
  <c r="D2424" i="3" a="1"/>
  <c r="D2424" i="3" s="1"/>
  <c r="D2423" i="3" a="1"/>
  <c r="D2423" i="3"/>
  <c r="D2422" i="3" a="1"/>
  <c r="D2422" i="3"/>
  <c r="D2421" i="3" a="1"/>
  <c r="D2421" i="3" s="1"/>
  <c r="D2420" i="3" a="1"/>
  <c r="D2420" i="3"/>
  <c r="D2419" i="3" a="1"/>
  <c r="D2419" i="3" s="1"/>
  <c r="D2418" i="3" a="1"/>
  <c r="D2418" i="3" s="1"/>
  <c r="D2417" i="3" a="1"/>
  <c r="D2417" i="3"/>
  <c r="D2416" i="3" a="1"/>
  <c r="D2416" i="3" s="1"/>
  <c r="D2415" i="3" a="1"/>
  <c r="D2415" i="3"/>
  <c r="D2414" i="3" a="1"/>
  <c r="D2414" i="3" s="1"/>
  <c r="D2413" i="3" a="1"/>
  <c r="D2413" i="3"/>
  <c r="D2412" i="3" a="1"/>
  <c r="D2412" i="3" s="1"/>
  <c r="D2411" i="3" a="1"/>
  <c r="D2411" i="3" s="1"/>
  <c r="D2410" i="3" a="1"/>
  <c r="D2410" i="3" s="1"/>
  <c r="D2409" i="3" a="1"/>
  <c r="D2409" i="3"/>
  <c r="D2408" i="3" a="1"/>
  <c r="D2408" i="3"/>
  <c r="D2407" i="3" a="1"/>
  <c r="D2407" i="3" s="1"/>
  <c r="D2406" i="3" a="1"/>
  <c r="D2406" i="3" s="1"/>
  <c r="D2405" i="3" a="1"/>
  <c r="D2405" i="3"/>
  <c r="D2404" i="3" a="1"/>
  <c r="D2404" i="3"/>
  <c r="D2403" i="3" a="1"/>
  <c r="D2403" i="3" s="1"/>
  <c r="D2402" i="3" a="1"/>
  <c r="D2402" i="3" s="1"/>
  <c r="D2401" i="3" a="1"/>
  <c r="D2401" i="3" s="1"/>
  <c r="D2400" i="3" a="1"/>
  <c r="D2400" i="3"/>
  <c r="D2399" i="3" a="1"/>
  <c r="D2399" i="3"/>
  <c r="D2398" i="3" a="1"/>
  <c r="D2398" i="3" s="1"/>
  <c r="D2397" i="3" a="1"/>
  <c r="D2397" i="3"/>
  <c r="D2396" i="3" a="1"/>
  <c r="D2396" i="3" s="1"/>
  <c r="D2395" i="3" a="1"/>
  <c r="D2395" i="3"/>
  <c r="D2394" i="3" a="1"/>
  <c r="D2394" i="3"/>
  <c r="D2393" i="3" a="1"/>
  <c r="D2393" i="3" s="1"/>
  <c r="D2392" i="3" a="1"/>
  <c r="D2392" i="3"/>
  <c r="D2391" i="3" a="1"/>
  <c r="D2391" i="3"/>
  <c r="D2390" i="3" a="1"/>
  <c r="D2390" i="3" s="1"/>
  <c r="D2389" i="3" a="1"/>
  <c r="D2389" i="3" s="1"/>
  <c r="D2388" i="3" a="1"/>
  <c r="D2388" i="3" s="1"/>
  <c r="D2387" i="3" a="1"/>
  <c r="D2387" i="3" s="1"/>
  <c r="D2386" i="3" a="1"/>
  <c r="D2386" i="3"/>
  <c r="D2385" i="3" a="1"/>
  <c r="D2385" i="3" s="1"/>
  <c r="D2384" i="3" a="1"/>
  <c r="D2384" i="3"/>
  <c r="D2383" i="3" a="1"/>
  <c r="D2383" i="3" s="1"/>
  <c r="D2382" i="3" a="1"/>
  <c r="D2382" i="3" s="1"/>
  <c r="D2381" i="3" a="1"/>
  <c r="D2381" i="3"/>
  <c r="D2380" i="3" a="1"/>
  <c r="D2380" i="3" s="1"/>
  <c r="D2379" i="3" a="1"/>
  <c r="D2379" i="3"/>
  <c r="D2378" i="3" a="1"/>
  <c r="D2378" i="3" s="1"/>
  <c r="D2377" i="3" a="1"/>
  <c r="D2377" i="3" s="1"/>
  <c r="D2376" i="3" a="1"/>
  <c r="D2376" i="3" s="1"/>
  <c r="D2375" i="3" a="1"/>
  <c r="D2375" i="3" s="1"/>
  <c r="D2374" i="3" a="1"/>
  <c r="D2374" i="3"/>
  <c r="D2373" i="3" a="1"/>
  <c r="D2373" i="3"/>
  <c r="D2372" i="3" a="1"/>
  <c r="D2372" i="3"/>
  <c r="D2371" i="3" a="1"/>
  <c r="D2371" i="3"/>
  <c r="D2370" i="3" a="1"/>
  <c r="D2370" i="3" s="1"/>
  <c r="D2369" i="3" a="1"/>
  <c r="D2369" i="3" s="1"/>
  <c r="D2368" i="3" a="1"/>
  <c r="D2368" i="3"/>
  <c r="D2367" i="3" a="1"/>
  <c r="D2367" i="3" s="1"/>
  <c r="D2366" i="3" a="1"/>
  <c r="D2366" i="3"/>
  <c r="D2365" i="3" a="1"/>
  <c r="D2365" i="3" s="1"/>
  <c r="D2364" i="3" a="1"/>
  <c r="D2364" i="3" s="1"/>
  <c r="D2363" i="3" a="1"/>
  <c r="D2363" i="3"/>
  <c r="D2362" i="3" a="1"/>
  <c r="D2362" i="3" s="1"/>
  <c r="D2361" i="3" a="1"/>
  <c r="D2361" i="3"/>
  <c r="D2360" i="3" a="1"/>
  <c r="D2360" i="3" s="1"/>
  <c r="D2359" i="3" a="1"/>
  <c r="D2359" i="3" s="1"/>
  <c r="D2358" i="3" a="1"/>
  <c r="D2358" i="3" s="1"/>
  <c r="D2357" i="3" a="1"/>
  <c r="D2357" i="3" s="1"/>
  <c r="D2356" i="3" a="1"/>
  <c r="D2356" i="3" s="1"/>
  <c r="D2355" i="3" a="1"/>
  <c r="D2355" i="3"/>
  <c r="D2354" i="3" a="1"/>
  <c r="D2354" i="3"/>
  <c r="D2353" i="3" a="1"/>
  <c r="D2353" i="3"/>
  <c r="D2352" i="3" a="1"/>
  <c r="D2352" i="3" s="1"/>
  <c r="D2351" i="3" a="1"/>
  <c r="D2351" i="3" s="1"/>
  <c r="D2350" i="3" a="1"/>
  <c r="D2350" i="3"/>
  <c r="D2349" i="3" a="1"/>
  <c r="D2349" i="3" s="1"/>
  <c r="D2348" i="3" a="1"/>
  <c r="D2348" i="3" s="1"/>
  <c r="D2347" i="3" a="1"/>
  <c r="D2347" i="3" s="1"/>
  <c r="D2346" i="3" a="1"/>
  <c r="D2346" i="3" s="1"/>
  <c r="D2345" i="3" a="1"/>
  <c r="D2345" i="3"/>
  <c r="D2344" i="3" a="1"/>
  <c r="D2344" i="3" s="1"/>
  <c r="D2343" i="3" a="1"/>
  <c r="D2343" i="3"/>
  <c r="D2342" i="3" a="1"/>
  <c r="D2342" i="3" s="1"/>
  <c r="D2341" i="3" a="1"/>
  <c r="D2341" i="3" s="1"/>
  <c r="D2340" i="3" a="1"/>
  <c r="D2340" i="3"/>
  <c r="D2339" i="3" a="1"/>
  <c r="D2339" i="3" s="1"/>
  <c r="D2338" i="3" a="1"/>
  <c r="D2338" i="3" s="1"/>
  <c r="D2337" i="3" a="1"/>
  <c r="D2337" i="3"/>
  <c r="D2336" i="3" a="1"/>
  <c r="D2336" i="3"/>
  <c r="D2335" i="3" a="1"/>
  <c r="D2335" i="3" s="1"/>
  <c r="D2334" i="3" a="1"/>
  <c r="D2334" i="3" s="1"/>
  <c r="D2333" i="3" a="1"/>
  <c r="D2333" i="3"/>
  <c r="D2332" i="3" a="1"/>
  <c r="D2332" i="3"/>
  <c r="D2331" i="3" a="1"/>
  <c r="D2331" i="3" s="1"/>
  <c r="D2330" i="3" a="1"/>
  <c r="D2330" i="3" s="1"/>
  <c r="D2329" i="3" a="1"/>
  <c r="D2329" i="3" s="1"/>
  <c r="D2328" i="3" a="1"/>
  <c r="D2328" i="3" s="1"/>
  <c r="D2327" i="3" a="1"/>
  <c r="D2327" i="3"/>
  <c r="D2326" i="3" a="1"/>
  <c r="D2326" i="3" s="1"/>
  <c r="D2325" i="3" a="1"/>
  <c r="D2325" i="3" s="1"/>
  <c r="D2324" i="3" a="1"/>
  <c r="D2324" i="3" s="1"/>
  <c r="D2323" i="3" a="1"/>
  <c r="D2323" i="3"/>
  <c r="D2322" i="3" a="1"/>
  <c r="D2322" i="3"/>
  <c r="D2321" i="3" a="1"/>
  <c r="D2321" i="3" s="1"/>
  <c r="D2320" i="3" a="1"/>
  <c r="D2320" i="3"/>
  <c r="D2319" i="3" a="1"/>
  <c r="D2319" i="3"/>
  <c r="D2318" i="3" a="1"/>
  <c r="D2318" i="3" s="1"/>
  <c r="D2317" i="3" a="1"/>
  <c r="D2317" i="3" s="1"/>
  <c r="D2316" i="3" a="1"/>
  <c r="D2316" i="3" s="1"/>
  <c r="D2315" i="3" a="1"/>
  <c r="D2315" i="3"/>
  <c r="D2314" i="3" a="1"/>
  <c r="D2314" i="3"/>
  <c r="D2313" i="3" a="1"/>
  <c r="D2313" i="3" s="1"/>
  <c r="D2312" i="3" a="1"/>
  <c r="D2312" i="3" s="1"/>
  <c r="D2311" i="3" a="1"/>
  <c r="D2311" i="3" s="1"/>
  <c r="D2310" i="3" a="1"/>
  <c r="D2310" i="3" s="1"/>
  <c r="D2309" i="3" a="1"/>
  <c r="D2309" i="3"/>
  <c r="D2308" i="3" a="1"/>
  <c r="D2308" i="3" s="1"/>
  <c r="D2307" i="3" a="1"/>
  <c r="D2307" i="3" s="1"/>
  <c r="D2306" i="3" a="1"/>
  <c r="D2306" i="3" s="1"/>
  <c r="D2305" i="3" a="1"/>
  <c r="D2305" i="3"/>
  <c r="D2304" i="3" a="1"/>
  <c r="D2304" i="3"/>
  <c r="D2303" i="3" a="1"/>
  <c r="D2303" i="3" s="1"/>
  <c r="D2302" i="3" a="1"/>
  <c r="D2302" i="3"/>
  <c r="D2301" i="3" a="1"/>
  <c r="D2301" i="3"/>
  <c r="D2300" i="3" a="1"/>
  <c r="D2300" i="3"/>
  <c r="D2299" i="3" a="1"/>
  <c r="D2299" i="3" s="1"/>
  <c r="D2298" i="3" a="1"/>
  <c r="D2298" i="3" s="1"/>
  <c r="D2297" i="3" a="1"/>
  <c r="D2297" i="3"/>
  <c r="D2296" i="3" a="1"/>
  <c r="D2296" i="3"/>
  <c r="D2295" i="3" a="1"/>
  <c r="D2295" i="3" s="1"/>
  <c r="D2294" i="3" a="1"/>
  <c r="D2294" i="3"/>
  <c r="D2293" i="3" a="1"/>
  <c r="D2293" i="3" s="1"/>
  <c r="D2292" i="3" a="1"/>
  <c r="D2292" i="3"/>
  <c r="D2291" i="3" a="1"/>
  <c r="D2291" i="3"/>
  <c r="D2290" i="3" a="1"/>
  <c r="D2290" i="3" s="1"/>
  <c r="D2289" i="3" a="1"/>
  <c r="D2289" i="3" s="1"/>
  <c r="D2288" i="3" a="1"/>
  <c r="D2288" i="3" s="1"/>
  <c r="D2287" i="3" a="1"/>
  <c r="D2287" i="3" s="1"/>
  <c r="D2286" i="3" a="1"/>
  <c r="D2286" i="3" s="1"/>
  <c r="D2285" i="3" a="1"/>
  <c r="D2285" i="3" s="1"/>
  <c r="D2284" i="3" a="1"/>
  <c r="D2284" i="3" s="1"/>
  <c r="D2283" i="3" a="1"/>
  <c r="D2283" i="3"/>
  <c r="D2282" i="3" a="1"/>
  <c r="D2282" i="3" s="1"/>
  <c r="D2281" i="3" a="1"/>
  <c r="D2281" i="3" s="1"/>
  <c r="D2280" i="3" a="1"/>
  <c r="D2280" i="3" s="1"/>
  <c r="D2279" i="3" a="1"/>
  <c r="D2279" i="3" s="1"/>
  <c r="D2278" i="3" a="1"/>
  <c r="D2278" i="3"/>
  <c r="D2277" i="3" a="1"/>
  <c r="D2277" i="3"/>
  <c r="D2276" i="3" a="1"/>
  <c r="D2276" i="3" s="1"/>
  <c r="D2275" i="3" a="1"/>
  <c r="D2275" i="3"/>
  <c r="D2274" i="3" a="1"/>
  <c r="D2274" i="3" s="1"/>
  <c r="D2273" i="3" a="1"/>
  <c r="D2273" i="3" s="1"/>
  <c r="D2272" i="3" a="1"/>
  <c r="D2272" i="3"/>
  <c r="D2271" i="3" a="1"/>
  <c r="D2271" i="3"/>
  <c r="D2270" i="3" a="1"/>
  <c r="D2270" i="3" s="1"/>
  <c r="D2269" i="3" a="1"/>
  <c r="D2269" i="3"/>
  <c r="D2268" i="3" a="1"/>
  <c r="D2268" i="3" s="1"/>
  <c r="D2267" i="3" a="1"/>
  <c r="D2267" i="3" s="1"/>
  <c r="D2266" i="3" a="1"/>
  <c r="D2266" i="3"/>
  <c r="D2265" i="3" a="1"/>
  <c r="D2265" i="3" s="1"/>
  <c r="D2264" i="3" a="1"/>
  <c r="D2264" i="3" s="1"/>
  <c r="D2263" i="3" a="1"/>
  <c r="D2263" i="3"/>
  <c r="D2262" i="3" a="1"/>
  <c r="D2262" i="3" s="1"/>
  <c r="D2261" i="3" a="1"/>
  <c r="D2261" i="3" s="1"/>
  <c r="D2260" i="3" a="1"/>
  <c r="D2260" i="3" s="1"/>
  <c r="D2259" i="3" a="1"/>
  <c r="D2259" i="3" s="1"/>
  <c r="D2258" i="3" a="1"/>
  <c r="D2258" i="3" s="1"/>
  <c r="D2257" i="3" a="1"/>
  <c r="D2257" i="3"/>
  <c r="D2256" i="3" a="1"/>
  <c r="D2256" i="3" s="1"/>
  <c r="D2255" i="3" a="1"/>
  <c r="D2255" i="3" s="1"/>
  <c r="D2254" i="3" a="1"/>
  <c r="D2254" i="3"/>
  <c r="D2253" i="3" a="1"/>
  <c r="D2253" i="3"/>
  <c r="D2252" i="3" a="1"/>
  <c r="D2252" i="3" s="1"/>
  <c r="D2251" i="3" a="1"/>
  <c r="D2251" i="3"/>
  <c r="D2250" i="3" a="1"/>
  <c r="D2250" i="3" s="1"/>
  <c r="D2249" i="3" a="1"/>
  <c r="D2249" i="3" s="1"/>
  <c r="D2248" i="3" a="1"/>
  <c r="D2248" i="3"/>
  <c r="D2247" i="3" a="1"/>
  <c r="D2247" i="3" s="1"/>
  <c r="D2246" i="3" a="1"/>
  <c r="D2246" i="3" s="1"/>
  <c r="D2245" i="3" a="1"/>
  <c r="D2245" i="3"/>
  <c r="D2244" i="3" a="1"/>
  <c r="D2244" i="3" s="1"/>
  <c r="D2243" i="3" a="1"/>
  <c r="D2243" i="3" s="1"/>
  <c r="D2242" i="3" a="1"/>
  <c r="D2242" i="3" s="1"/>
  <c r="D2241" i="3" a="1"/>
  <c r="D2241" i="3" s="1"/>
  <c r="D2240" i="3" a="1"/>
  <c r="D2240" i="3" s="1"/>
  <c r="D2239" i="3" a="1"/>
  <c r="D2239" i="3" s="1"/>
  <c r="D2238" i="3" a="1"/>
  <c r="D2238" i="3" s="1"/>
  <c r="D2237" i="3" a="1"/>
  <c r="D2237" i="3" s="1"/>
  <c r="D2236" i="3" a="1"/>
  <c r="D2236" i="3"/>
  <c r="D2235" i="3" a="1"/>
  <c r="D2235" i="3"/>
  <c r="D2234" i="3" a="1"/>
  <c r="D2234" i="3" s="1"/>
  <c r="D2233" i="3" a="1"/>
  <c r="D2233" i="3"/>
  <c r="D2232" i="3" a="1"/>
  <c r="D2232" i="3" s="1"/>
  <c r="D2231" i="3" a="1"/>
  <c r="D2231" i="3" s="1"/>
  <c r="D2230" i="3" a="1"/>
  <c r="D2230" i="3"/>
  <c r="D2229" i="3" a="1"/>
  <c r="D2229" i="3"/>
  <c r="D2228" i="3" a="1"/>
  <c r="D2228" i="3" s="1"/>
  <c r="D2227" i="3" a="1"/>
  <c r="D2227" i="3"/>
  <c r="D2226" i="3" a="1"/>
  <c r="D2226" i="3" s="1"/>
  <c r="D2225" i="3" a="1"/>
  <c r="D2225" i="3" s="1"/>
  <c r="D2224" i="3" a="1"/>
  <c r="D2224" i="3" s="1"/>
  <c r="D2223" i="3" a="1"/>
  <c r="D2223" i="3" s="1"/>
  <c r="D2222" i="3" a="1"/>
  <c r="D2222" i="3" s="1"/>
  <c r="D2221" i="3" a="1"/>
  <c r="D2221" i="3" s="1"/>
  <c r="D2220" i="3" a="1"/>
  <c r="D2220" i="3" s="1"/>
  <c r="D2219" i="3" a="1"/>
  <c r="D2219" i="3" s="1"/>
  <c r="D2218" i="3" a="1"/>
  <c r="D2218" i="3"/>
  <c r="D2217" i="3" a="1"/>
  <c r="D2217" i="3"/>
  <c r="D2216" i="3" a="1"/>
  <c r="D2216" i="3" s="1"/>
  <c r="D2215" i="3" a="1"/>
  <c r="D2215" i="3"/>
  <c r="D2214" i="3" a="1"/>
  <c r="D2214" i="3" s="1"/>
  <c r="D2213" i="3" a="1"/>
  <c r="D2213" i="3" s="1"/>
  <c r="D2212" i="3" a="1"/>
  <c r="D2212" i="3"/>
  <c r="D2211" i="3" a="1"/>
  <c r="D2211" i="3"/>
  <c r="D2210" i="3" a="1"/>
  <c r="D2210" i="3" s="1"/>
  <c r="D2209" i="3" a="1"/>
  <c r="D2209" i="3"/>
  <c r="D2208" i="3" a="1"/>
  <c r="D2208" i="3" s="1"/>
  <c r="D2207" i="3" a="1"/>
  <c r="D2207" i="3" s="1"/>
  <c r="D2206" i="3" a="1"/>
  <c r="D2206" i="3" s="1"/>
  <c r="D2205" i="3" a="1"/>
  <c r="D2205" i="3" s="1"/>
  <c r="D2204" i="3" a="1"/>
  <c r="D2204" i="3" s="1"/>
  <c r="D2203" i="3" a="1"/>
  <c r="D2203" i="3" s="1"/>
  <c r="D2202" i="3" a="1"/>
  <c r="D2202" i="3" s="1"/>
  <c r="D2201" i="3" a="1"/>
  <c r="D2201" i="3" s="1"/>
  <c r="D2200" i="3" a="1"/>
  <c r="D2200" i="3"/>
  <c r="D2199" i="3" a="1"/>
  <c r="D2199" i="3"/>
  <c r="D2198" i="3" a="1"/>
  <c r="D2198" i="3" s="1"/>
  <c r="D2197" i="3" a="1"/>
  <c r="D2197" i="3"/>
  <c r="D2196" i="3" a="1"/>
  <c r="D2196" i="3" s="1"/>
  <c r="D2195" i="3" a="1"/>
  <c r="D2195" i="3" s="1"/>
  <c r="D2194" i="3" a="1"/>
  <c r="D2194" i="3"/>
  <c r="D2193" i="3" a="1"/>
  <c r="D2193" i="3"/>
  <c r="D2192" i="3" a="1"/>
  <c r="D2192" i="3" s="1"/>
  <c r="D2191" i="3" a="1"/>
  <c r="D2191" i="3"/>
  <c r="D2190" i="3" a="1"/>
  <c r="D2190" i="3" s="1"/>
  <c r="D2189" i="3" a="1"/>
  <c r="D2189" i="3" s="1"/>
  <c r="D2188" i="3" a="1"/>
  <c r="D2188" i="3" s="1"/>
  <c r="D2187" i="3" a="1"/>
  <c r="D2187" i="3" s="1"/>
  <c r="D2186" i="3" a="1"/>
  <c r="D2186" i="3" s="1"/>
  <c r="D2185" i="3" a="1"/>
  <c r="D2185" i="3" s="1"/>
  <c r="D2184" i="3" a="1"/>
  <c r="D2184" i="3" s="1"/>
  <c r="D2183" i="3" a="1"/>
  <c r="D2183" i="3" s="1"/>
  <c r="D2182" i="3" a="1"/>
  <c r="D2182" i="3"/>
  <c r="D2181" i="3" a="1"/>
  <c r="D2181" i="3"/>
  <c r="D2180" i="3" a="1"/>
  <c r="D2180" i="3" s="1"/>
  <c r="D2179" i="3" a="1"/>
  <c r="D2179" i="3"/>
  <c r="D2178" i="3" a="1"/>
  <c r="D2178" i="3" s="1"/>
  <c r="D2177" i="3" a="1"/>
  <c r="D2177" i="3" s="1"/>
  <c r="D2176" i="3" a="1"/>
  <c r="D2176" i="3"/>
  <c r="D2175" i="3" a="1"/>
  <c r="D2175" i="3"/>
  <c r="D2174" i="3" a="1"/>
  <c r="D2174" i="3" s="1"/>
  <c r="D2173" i="3" a="1"/>
  <c r="D2173" i="3"/>
  <c r="D2172" i="3" a="1"/>
  <c r="D2172" i="3" s="1"/>
  <c r="D2171" i="3" a="1"/>
  <c r="D2171" i="3" s="1"/>
  <c r="D2170" i="3" a="1"/>
  <c r="D2170" i="3" s="1"/>
  <c r="D2169" i="3" a="1"/>
  <c r="D2169" i="3" s="1"/>
  <c r="D2168" i="3" a="1"/>
  <c r="D2168" i="3" s="1"/>
  <c r="D2167" i="3" a="1"/>
  <c r="D2167" i="3" s="1"/>
  <c r="D2166" i="3" a="1"/>
  <c r="D2166" i="3" s="1"/>
  <c r="D2165" i="3" a="1"/>
  <c r="D2165" i="3" s="1"/>
  <c r="D2164" i="3" a="1"/>
  <c r="D2164" i="3"/>
  <c r="D2163" i="3" a="1"/>
  <c r="D2163" i="3"/>
  <c r="D2162" i="3" a="1"/>
  <c r="D2162" i="3" s="1"/>
  <c r="D2161" i="3" a="1"/>
  <c r="D2161" i="3"/>
  <c r="D2160" i="3" a="1"/>
  <c r="D2160" i="3" s="1"/>
  <c r="D2159" i="3" a="1"/>
  <c r="D2159" i="3" s="1"/>
  <c r="D2158" i="3" a="1"/>
  <c r="D2158" i="3"/>
  <c r="D2157" i="3" a="1"/>
  <c r="D2157" i="3"/>
  <c r="D2156" i="3" a="1"/>
  <c r="D2156" i="3" s="1"/>
  <c r="D2155" i="3" a="1"/>
  <c r="D2155" i="3"/>
  <c r="D2154" i="3" a="1"/>
  <c r="D2154" i="3" s="1"/>
  <c r="D2153" i="3" a="1"/>
  <c r="D2153" i="3" s="1"/>
  <c r="D2152" i="3" a="1"/>
  <c r="D2152" i="3" s="1"/>
  <c r="D2151" i="3" a="1"/>
  <c r="D2151" i="3" s="1"/>
  <c r="D2150" i="3" a="1"/>
  <c r="D2150" i="3" s="1"/>
  <c r="D2149" i="3" a="1"/>
  <c r="D2149" i="3" s="1"/>
  <c r="D2148" i="3" a="1"/>
  <c r="D2148" i="3" s="1"/>
  <c r="D2147" i="3" a="1"/>
  <c r="D2147" i="3" s="1"/>
  <c r="D2146" i="3" a="1"/>
  <c r="D2146" i="3"/>
  <c r="D2145" i="3" a="1"/>
  <c r="D2145" i="3"/>
  <c r="D2144" i="3" a="1"/>
  <c r="D2144" i="3" s="1"/>
  <c r="D2143" i="3" a="1"/>
  <c r="D2143" i="3"/>
  <c r="D2142" i="3" a="1"/>
  <c r="D2142" i="3" s="1"/>
  <c r="D2141" i="3" a="1"/>
  <c r="D2141" i="3" s="1"/>
  <c r="D2140" i="3" a="1"/>
  <c r="D2140" i="3"/>
  <c r="D2139" i="3" a="1"/>
  <c r="D2139" i="3"/>
  <c r="D2138" i="3" a="1"/>
  <c r="D2138" i="3" s="1"/>
  <c r="D2137" i="3" a="1"/>
  <c r="D2137" i="3"/>
  <c r="D2136" i="3" a="1"/>
  <c r="D2136" i="3" s="1"/>
  <c r="D2135" i="3" a="1"/>
  <c r="D2135" i="3" s="1"/>
  <c r="D2134" i="3" a="1"/>
  <c r="D2134" i="3" s="1"/>
  <c r="D2133" i="3" a="1"/>
  <c r="D2133" i="3" s="1"/>
  <c r="D2132" i="3" a="1"/>
  <c r="D2132" i="3" s="1"/>
  <c r="D2131" i="3" a="1"/>
  <c r="D2131" i="3" s="1"/>
  <c r="D2130" i="3" a="1"/>
  <c r="D2130" i="3"/>
  <c r="D2129" i="3" a="1"/>
  <c r="D2129" i="3" s="1"/>
  <c r="D2128" i="3" a="1"/>
  <c r="D2128" i="3"/>
  <c r="D2127" i="3" a="1"/>
  <c r="D2127" i="3"/>
  <c r="D2126" i="3" a="1"/>
  <c r="D2126" i="3" s="1"/>
  <c r="D2125" i="3" a="1"/>
  <c r="D2125" i="3"/>
  <c r="D2124" i="3" a="1"/>
  <c r="D2124" i="3" s="1"/>
  <c r="D2123" i="3" a="1"/>
  <c r="D2123" i="3" s="1"/>
  <c r="D2122" i="3" a="1"/>
  <c r="D2122" i="3"/>
  <c r="D2121" i="3" a="1"/>
  <c r="D2121" i="3"/>
  <c r="D2120" i="3" a="1"/>
  <c r="D2120" i="3" s="1"/>
  <c r="D2119" i="3" a="1"/>
  <c r="D2119" i="3"/>
  <c r="D2118" i="3" a="1"/>
  <c r="D2118" i="3" s="1"/>
  <c r="D2117" i="3" a="1"/>
  <c r="D2117" i="3" s="1"/>
  <c r="D2116" i="3" a="1"/>
  <c r="D2116" i="3" s="1"/>
  <c r="D2115" i="3" a="1"/>
  <c r="D2115" i="3" s="1"/>
  <c r="D2114" i="3" a="1"/>
  <c r="D2114" i="3" s="1"/>
  <c r="D2113" i="3" a="1"/>
  <c r="D2113" i="3" s="1"/>
  <c r="D2112" i="3" a="1"/>
  <c r="D2112" i="3"/>
  <c r="D2111" i="3" a="1"/>
  <c r="D2111" i="3" s="1"/>
  <c r="D2110" i="3" a="1"/>
  <c r="D2110" i="3"/>
  <c r="D2109" i="3" a="1"/>
  <c r="D2109" i="3"/>
  <c r="D2108" i="3" a="1"/>
  <c r="D2108" i="3" s="1"/>
  <c r="D2107" i="3" a="1"/>
  <c r="D2107" i="3"/>
  <c r="D2106" i="3" a="1"/>
  <c r="D2106" i="3" s="1"/>
  <c r="D2105" i="3" a="1"/>
  <c r="D2105" i="3" s="1"/>
  <c r="D2104" i="3" a="1"/>
  <c r="D2104" i="3"/>
  <c r="D2103" i="3" a="1"/>
  <c r="D2103" i="3"/>
  <c r="D2102" i="3" a="1"/>
  <c r="D2102" i="3" s="1"/>
  <c r="D2101" i="3" a="1"/>
  <c r="D2101" i="3"/>
  <c r="D2100" i="3" a="1"/>
  <c r="D2100" i="3" s="1"/>
  <c r="D2099" i="3" a="1"/>
  <c r="D2099" i="3" s="1"/>
  <c r="D2098" i="3" a="1"/>
  <c r="D2098" i="3" s="1"/>
  <c r="D2097" i="3" a="1"/>
  <c r="D2097" i="3" s="1"/>
  <c r="D2096" i="3" a="1"/>
  <c r="D2096" i="3" s="1"/>
  <c r="D2095" i="3" a="1"/>
  <c r="D2095" i="3" s="1"/>
  <c r="D2094" i="3" a="1"/>
  <c r="D2094" i="3"/>
  <c r="D2093" i="3" a="1"/>
  <c r="D2093" i="3" s="1"/>
  <c r="D2092" i="3" a="1"/>
  <c r="D2092" i="3"/>
  <c r="D2091" i="3" a="1"/>
  <c r="D2091" i="3"/>
  <c r="D2090" i="3" a="1"/>
  <c r="D2090" i="3" s="1"/>
  <c r="D2089" i="3" a="1"/>
  <c r="D2089" i="3"/>
  <c r="D2088" i="3" a="1"/>
  <c r="D2088" i="3" s="1"/>
  <c r="D2087" i="3" a="1"/>
  <c r="D2087" i="3" s="1"/>
  <c r="D2086" i="3" a="1"/>
  <c r="D2086" i="3"/>
  <c r="D2085" i="3" a="1"/>
  <c r="D2085" i="3"/>
  <c r="D2084" i="3" a="1"/>
  <c r="D2084" i="3" s="1"/>
  <c r="D2083" i="3" a="1"/>
  <c r="D2083" i="3"/>
  <c r="D2082" i="3" a="1"/>
  <c r="D2082" i="3" s="1"/>
  <c r="D2081" i="3" a="1"/>
  <c r="D2081" i="3" s="1"/>
  <c r="D2080" i="3" a="1"/>
  <c r="D2080" i="3" s="1"/>
  <c r="D2079" i="3" a="1"/>
  <c r="D2079" i="3" s="1"/>
  <c r="D2078" i="3" a="1"/>
  <c r="D2078" i="3" s="1"/>
  <c r="D2077" i="3" a="1"/>
  <c r="D2077" i="3" s="1"/>
  <c r="D2076" i="3" a="1"/>
  <c r="D2076" i="3"/>
  <c r="D2075" i="3" a="1"/>
  <c r="D2075" i="3" s="1"/>
  <c r="D2074" i="3" a="1"/>
  <c r="D2074" i="3"/>
  <c r="D2073" i="3" a="1"/>
  <c r="D2073" i="3"/>
  <c r="D2072" i="3" a="1"/>
  <c r="D2072" i="3" s="1"/>
  <c r="D2071" i="3" a="1"/>
  <c r="D2071" i="3"/>
  <c r="D2070" i="3" a="1"/>
  <c r="D2070" i="3" s="1"/>
  <c r="D2069" i="3" a="1"/>
  <c r="D2069" i="3" s="1"/>
  <c r="D2068" i="3" a="1"/>
  <c r="D2068" i="3"/>
  <c r="D2067" i="3" a="1"/>
  <c r="D2067" i="3"/>
  <c r="D2066" i="3" a="1"/>
  <c r="D2066" i="3" s="1"/>
  <c r="D2065" i="3" a="1"/>
  <c r="D2065" i="3"/>
  <c r="D2064" i="3" a="1"/>
  <c r="D2064" i="3" s="1"/>
  <c r="D2063" i="3" a="1"/>
  <c r="D2063" i="3" s="1"/>
  <c r="D2062" i="3" a="1"/>
  <c r="D2062" i="3" s="1"/>
  <c r="D2061" i="3" a="1"/>
  <c r="D2061" i="3" s="1"/>
  <c r="D2060" i="3" a="1"/>
  <c r="D2060" i="3" s="1"/>
  <c r="D2059" i="3" a="1"/>
  <c r="D2059" i="3" s="1"/>
  <c r="D2058" i="3" a="1"/>
  <c r="D2058" i="3"/>
  <c r="D2057" i="3" a="1"/>
  <c r="D2057" i="3" s="1"/>
  <c r="D2056" i="3" a="1"/>
  <c r="D2056" i="3"/>
  <c r="D2055" i="3" a="1"/>
  <c r="D2055" i="3"/>
  <c r="D2054" i="3" a="1"/>
  <c r="D2054" i="3" s="1"/>
  <c r="D2053" i="3" a="1"/>
  <c r="D2053" i="3"/>
  <c r="D2052" i="3" a="1"/>
  <c r="D2052" i="3" s="1"/>
  <c r="D2051" i="3" a="1"/>
  <c r="D2051" i="3" s="1"/>
  <c r="D2050" i="3" a="1"/>
  <c r="D2050" i="3"/>
  <c r="D2049" i="3" a="1"/>
  <c r="D2049" i="3"/>
  <c r="D2048" i="3" a="1"/>
  <c r="D2048" i="3" s="1"/>
  <c r="D2047" i="3" a="1"/>
  <c r="D2047" i="3"/>
  <c r="D2046" i="3" a="1"/>
  <c r="D2046" i="3" s="1"/>
  <c r="D2045" i="3" a="1"/>
  <c r="D2045" i="3" s="1"/>
  <c r="D2044" i="3" a="1"/>
  <c r="D2044" i="3" s="1"/>
  <c r="D2043" i="3" a="1"/>
  <c r="D2043" i="3" s="1"/>
  <c r="D2042" i="3" a="1"/>
  <c r="D2042" i="3" s="1"/>
  <c r="D2041" i="3" a="1"/>
  <c r="D2041" i="3" s="1"/>
  <c r="D2040" i="3" a="1"/>
  <c r="D2040" i="3"/>
  <c r="D2039" i="3" a="1"/>
  <c r="D2039" i="3" s="1"/>
  <c r="D2038" i="3" a="1"/>
  <c r="D2038" i="3"/>
  <c r="D2037" i="3" a="1"/>
  <c r="D2037" i="3"/>
  <c r="D2036" i="3" a="1"/>
  <c r="D2036" i="3" s="1"/>
  <c r="D2035" i="3" a="1"/>
  <c r="D2035" i="3"/>
  <c r="D2034" i="3" a="1"/>
  <c r="D2034" i="3" s="1"/>
  <c r="D2033" i="3" a="1"/>
  <c r="D2033" i="3" s="1"/>
  <c r="D2032" i="3" a="1"/>
  <c r="D2032" i="3"/>
  <c r="D2031" i="3" a="1"/>
  <c r="D2031" i="3"/>
  <c r="D2030" i="3" a="1"/>
  <c r="D2030" i="3" s="1"/>
  <c r="D2029" i="3" a="1"/>
  <c r="D2029" i="3"/>
  <c r="D2028" i="3" a="1"/>
  <c r="D2028" i="3" s="1"/>
  <c r="D2027" i="3" a="1"/>
  <c r="D2027" i="3" s="1"/>
  <c r="D2026" i="3" a="1"/>
  <c r="D2026" i="3" s="1"/>
  <c r="D2025" i="3" a="1"/>
  <c r="D2025" i="3" s="1"/>
  <c r="D2024" i="3" a="1"/>
  <c r="D2024" i="3" s="1"/>
  <c r="D2023" i="3" a="1"/>
  <c r="D2023" i="3" s="1"/>
  <c r="D2022" i="3" a="1"/>
  <c r="D2022" i="3"/>
  <c r="D2021" i="3" a="1"/>
  <c r="D2021" i="3" s="1"/>
  <c r="D2020" i="3" a="1"/>
  <c r="D2020" i="3"/>
  <c r="D2019" i="3" a="1"/>
  <c r="D2019" i="3"/>
  <c r="D2018" i="3" a="1"/>
  <c r="D2018" i="3" s="1"/>
  <c r="D2017" i="3" a="1"/>
  <c r="D2017" i="3"/>
  <c r="D2016" i="3" a="1"/>
  <c r="D2016" i="3" s="1"/>
  <c r="D2015" i="3" a="1"/>
  <c r="D2015" i="3" s="1"/>
  <c r="D2014" i="3" a="1"/>
  <c r="D2014" i="3"/>
  <c r="D2013" i="3" a="1"/>
  <c r="D2013" i="3"/>
  <c r="D2012" i="3" a="1"/>
  <c r="D2012" i="3" s="1"/>
  <c r="D2011" i="3" a="1"/>
  <c r="D2011" i="3"/>
  <c r="D2010" i="3" a="1"/>
  <c r="D2010" i="3" s="1"/>
  <c r="D2009" i="3" a="1"/>
  <c r="D2009" i="3" s="1"/>
  <c r="D2008" i="3" a="1"/>
  <c r="D2008" i="3" s="1"/>
  <c r="D2007" i="3" a="1"/>
  <c r="D2007" i="3" s="1"/>
  <c r="D2006" i="3" a="1"/>
  <c r="D2006" i="3" s="1"/>
  <c r="D2005" i="3" a="1"/>
  <c r="D2005" i="3" s="1"/>
  <c r="D2004" i="3" a="1"/>
  <c r="D2004" i="3"/>
  <c r="D2003" i="3" a="1"/>
  <c r="D2003" i="3" s="1"/>
  <c r="D2002" i="3" a="1"/>
  <c r="D2002" i="3"/>
  <c r="D2001" i="3" a="1"/>
  <c r="D2001" i="3"/>
  <c r="D2000" i="3" a="1"/>
  <c r="D2000" i="3" s="1"/>
  <c r="D1999" i="3" a="1"/>
  <c r="D1999" i="3"/>
  <c r="D1998" i="3" a="1"/>
  <c r="D1998" i="3" s="1"/>
  <c r="D1997" i="3" a="1"/>
  <c r="D1997" i="3" s="1"/>
  <c r="D1996" i="3" a="1"/>
  <c r="D1996" i="3"/>
  <c r="D1995" i="3" a="1"/>
  <c r="D1995" i="3"/>
  <c r="D1994" i="3" a="1"/>
  <c r="D1994" i="3" s="1"/>
  <c r="D1993" i="3" a="1"/>
  <c r="D1993" i="3"/>
  <c r="D1992" i="3" a="1"/>
  <c r="D1992" i="3" s="1"/>
  <c r="D1991" i="3" a="1"/>
  <c r="D1991" i="3" s="1"/>
  <c r="D1990" i="3" a="1"/>
  <c r="D1990" i="3" s="1"/>
  <c r="D1989" i="3" a="1"/>
  <c r="D1989" i="3" s="1"/>
  <c r="D1988" i="3" a="1"/>
  <c r="D1988" i="3" s="1"/>
  <c r="D1987" i="3" a="1"/>
  <c r="D1987" i="3" s="1"/>
  <c r="D1986" i="3" a="1"/>
  <c r="D1986" i="3"/>
  <c r="D1985" i="3" a="1"/>
  <c r="D1985" i="3" s="1"/>
  <c r="D1984" i="3" a="1"/>
  <c r="D1984" i="3"/>
  <c r="D1983" i="3" a="1"/>
  <c r="D1983" i="3"/>
  <c r="D1982" i="3" a="1"/>
  <c r="D1982" i="3" s="1"/>
  <c r="D1981" i="3" a="1"/>
  <c r="D1981" i="3"/>
  <c r="D1980" i="3" a="1"/>
  <c r="D1980" i="3" s="1"/>
  <c r="D1979" i="3" a="1"/>
  <c r="D1979" i="3" s="1"/>
  <c r="D1978" i="3" a="1"/>
  <c r="D1978" i="3"/>
  <c r="D1977" i="3" a="1"/>
  <c r="D1977" i="3"/>
  <c r="D1976" i="3" a="1"/>
  <c r="D1976" i="3" s="1"/>
  <c r="D1975" i="3" a="1"/>
  <c r="D1975" i="3"/>
  <c r="D1974" i="3" a="1"/>
  <c r="D1974" i="3" s="1"/>
  <c r="D1973" i="3" a="1"/>
  <c r="D1973" i="3" s="1"/>
  <c r="D1972" i="3" a="1"/>
  <c r="D1972" i="3" s="1"/>
  <c r="D1971" i="3" a="1"/>
  <c r="D1971" i="3" s="1"/>
  <c r="D1970" i="3" a="1"/>
  <c r="D1970" i="3" s="1"/>
  <c r="D1969" i="3" a="1"/>
  <c r="D1969" i="3" s="1"/>
  <c r="D1968" i="3" a="1"/>
  <c r="D1968" i="3"/>
  <c r="D1967" i="3" a="1"/>
  <c r="D1967" i="3" s="1"/>
  <c r="D1966" i="3" a="1"/>
  <c r="D1966" i="3"/>
  <c r="D1965" i="3" a="1"/>
  <c r="D1965" i="3"/>
  <c r="D1964" i="3" a="1"/>
  <c r="D1964" i="3" s="1"/>
  <c r="D1963" i="3" a="1"/>
  <c r="D1963" i="3"/>
  <c r="D1962" i="3" a="1"/>
  <c r="D1962" i="3" s="1"/>
  <c r="D1961" i="3" a="1"/>
  <c r="D1961" i="3" s="1"/>
  <c r="D1960" i="3" a="1"/>
  <c r="D1960" i="3"/>
  <c r="D1959" i="3" a="1"/>
  <c r="D1959" i="3"/>
  <c r="D1958" i="3" a="1"/>
  <c r="D1958" i="3" s="1"/>
  <c r="D1957" i="3" a="1"/>
  <c r="D1957" i="3"/>
  <c r="D1956" i="3" a="1"/>
  <c r="D1956" i="3" s="1"/>
  <c r="D1955" i="3" a="1"/>
  <c r="D1955" i="3" s="1"/>
  <c r="D1954" i="3" a="1"/>
  <c r="D1954" i="3" s="1"/>
  <c r="D1953" i="3" a="1"/>
  <c r="D1953" i="3" s="1"/>
  <c r="D1952" i="3" a="1"/>
  <c r="D1952" i="3" s="1"/>
  <c r="D1951" i="3" a="1"/>
  <c r="D1951" i="3" s="1"/>
  <c r="D1950" i="3" a="1"/>
  <c r="D1950" i="3"/>
  <c r="D1949" i="3" a="1"/>
  <c r="D1949" i="3" s="1"/>
  <c r="D1948" i="3" a="1"/>
  <c r="D1948" i="3"/>
  <c r="D1947" i="3" a="1"/>
  <c r="D1947" i="3"/>
  <c r="D1946" i="3" a="1"/>
  <c r="D1946" i="3" s="1"/>
  <c r="D1945" i="3" a="1"/>
  <c r="D1945" i="3"/>
  <c r="D1944" i="3" a="1"/>
  <c r="D1944" i="3" s="1"/>
  <c r="D1943" i="3" a="1"/>
  <c r="D1943" i="3" s="1"/>
  <c r="D1942" i="3" a="1"/>
  <c r="D1942" i="3"/>
  <c r="D1941" i="3" a="1"/>
  <c r="D1941" i="3"/>
  <c r="D1940" i="3" a="1"/>
  <c r="D1940" i="3" s="1"/>
  <c r="D1939" i="3" a="1"/>
  <c r="D1939" i="3"/>
  <c r="D1938" i="3" a="1"/>
  <c r="D1938" i="3" s="1"/>
  <c r="D1937" i="3" a="1"/>
  <c r="D1937" i="3" s="1"/>
  <c r="D1936" i="3" a="1"/>
  <c r="D1936" i="3" s="1"/>
  <c r="D1935" i="3" a="1"/>
  <c r="D1935" i="3" s="1"/>
  <c r="D1934" i="3" a="1"/>
  <c r="D1934" i="3" s="1"/>
  <c r="D1933" i="3" a="1"/>
  <c r="D1933" i="3" s="1"/>
  <c r="D1932" i="3" a="1"/>
  <c r="D1932" i="3"/>
  <c r="D1931" i="3" a="1"/>
  <c r="D1931" i="3" s="1"/>
  <c r="D1930" i="3" a="1"/>
  <c r="D1930" i="3"/>
  <c r="D1929" i="3" a="1"/>
  <c r="D1929" i="3"/>
  <c r="D1928" i="3" a="1"/>
  <c r="D1928" i="3" s="1"/>
  <c r="D1927" i="3" a="1"/>
  <c r="D1927" i="3"/>
  <c r="D1926" i="3" a="1"/>
  <c r="D1926" i="3" s="1"/>
  <c r="D1925" i="3" a="1"/>
  <c r="D1925" i="3" s="1"/>
  <c r="D1924" i="3" a="1"/>
  <c r="D1924" i="3"/>
  <c r="D1923" i="3" a="1"/>
  <c r="D1923" i="3"/>
  <c r="D1922" i="3" a="1"/>
  <c r="D1922" i="3" s="1"/>
  <c r="D1921" i="3" a="1"/>
  <c r="D1921" i="3"/>
  <c r="D1920" i="3" a="1"/>
  <c r="D1920" i="3" s="1"/>
  <c r="D1919" i="3" a="1"/>
  <c r="D1919" i="3" s="1"/>
  <c r="D1918" i="3" a="1"/>
  <c r="D1918" i="3" s="1"/>
  <c r="D1917" i="3" a="1"/>
  <c r="D1917" i="3" s="1"/>
  <c r="D1916" i="3" a="1"/>
  <c r="D1916" i="3" s="1"/>
  <c r="D1915" i="3" a="1"/>
  <c r="D1915" i="3" s="1"/>
  <c r="D1914" i="3" a="1"/>
  <c r="D1914" i="3"/>
  <c r="D1913" i="3" a="1"/>
  <c r="D1913" i="3" s="1"/>
  <c r="D1912" i="3" a="1"/>
  <c r="D1912" i="3"/>
  <c r="D1911" i="3" a="1"/>
  <c r="D1911" i="3"/>
  <c r="D1910" i="3" a="1"/>
  <c r="D1910" i="3" s="1"/>
  <c r="D1909" i="3" a="1"/>
  <c r="D1909" i="3"/>
  <c r="D1908" i="3" a="1"/>
  <c r="D1908" i="3" s="1"/>
  <c r="D1907" i="3" a="1"/>
  <c r="D1907" i="3" s="1"/>
  <c r="D1906" i="3" a="1"/>
  <c r="D1906" i="3"/>
  <c r="D1905" i="3" a="1"/>
  <c r="D1905" i="3"/>
  <c r="D1904" i="3" a="1"/>
  <c r="D1904" i="3" s="1"/>
  <c r="D1903" i="3" a="1"/>
  <c r="D1903" i="3"/>
  <c r="D1902" i="3" a="1"/>
  <c r="D1902" i="3" s="1"/>
  <c r="D1901" i="3" a="1"/>
  <c r="D1901" i="3" s="1"/>
  <c r="D1900" i="3" a="1"/>
  <c r="D1900" i="3" s="1"/>
  <c r="D1899" i="3" a="1"/>
  <c r="D1899" i="3" s="1"/>
  <c r="D1898" i="3" a="1"/>
  <c r="D1898" i="3" s="1"/>
  <c r="D1897" i="3" a="1"/>
  <c r="D1897" i="3" s="1"/>
  <c r="D1896" i="3" a="1"/>
  <c r="D1896" i="3"/>
  <c r="D1895" i="3" a="1"/>
  <c r="D1895" i="3" s="1"/>
  <c r="D1894" i="3" a="1"/>
  <c r="D1894" i="3"/>
  <c r="D1893" i="3" a="1"/>
  <c r="D1893" i="3"/>
  <c r="D1892" i="3" a="1"/>
  <c r="D1892" i="3" s="1"/>
  <c r="D1891" i="3" a="1"/>
  <c r="D1891" i="3"/>
  <c r="D1890" i="3" a="1"/>
  <c r="D1890" i="3" s="1"/>
  <c r="D1889" i="3" a="1"/>
  <c r="D1889" i="3" s="1"/>
  <c r="D1888" i="3" a="1"/>
  <c r="D1888" i="3"/>
  <c r="D1887" i="3" a="1"/>
  <c r="D1887" i="3"/>
  <c r="D1886" i="3" a="1"/>
  <c r="D1886" i="3" s="1"/>
  <c r="D1885" i="3" a="1"/>
  <c r="D1885" i="3"/>
  <c r="D1884" i="3" a="1"/>
  <c r="D1884" i="3" s="1"/>
  <c r="D1883" i="3" a="1"/>
  <c r="D1883" i="3" s="1"/>
  <c r="D1882" i="3" a="1"/>
  <c r="D1882" i="3" s="1"/>
  <c r="D1881" i="3" a="1"/>
  <c r="D1881" i="3" s="1"/>
  <c r="D1880" i="3" a="1"/>
  <c r="D1880" i="3" s="1"/>
  <c r="D1879" i="3" a="1"/>
  <c r="D1879" i="3" s="1"/>
  <c r="D1878" i="3" a="1"/>
  <c r="D1878" i="3"/>
  <c r="D1877" i="3" a="1"/>
  <c r="D1877" i="3" s="1"/>
  <c r="D1876" i="3" a="1"/>
  <c r="D1876" i="3"/>
  <c r="D1875" i="3" a="1"/>
  <c r="D1875" i="3"/>
  <c r="D1874" i="3" a="1"/>
  <c r="D1874" i="3" s="1"/>
  <c r="D1873" i="3" a="1"/>
  <c r="D1873" i="3"/>
  <c r="D1872" i="3" a="1"/>
  <c r="D1872" i="3" s="1"/>
  <c r="D1871" i="3" a="1"/>
  <c r="D1871" i="3" s="1"/>
  <c r="D1870" i="3" a="1"/>
  <c r="D1870" i="3"/>
  <c r="D1869" i="3" a="1"/>
  <c r="D1869" i="3"/>
  <c r="D1868" i="3" a="1"/>
  <c r="D1868" i="3" s="1"/>
  <c r="D1867" i="3" a="1"/>
  <c r="D1867" i="3"/>
  <c r="D1866" i="3" a="1"/>
  <c r="D1866" i="3" s="1"/>
  <c r="D1865" i="3" a="1"/>
  <c r="D1865" i="3" s="1"/>
  <c r="D1864" i="3" a="1"/>
  <c r="D1864" i="3" s="1"/>
  <c r="D1863" i="3" a="1"/>
  <c r="D1863" i="3" s="1"/>
  <c r="D1862" i="3" a="1"/>
  <c r="D1862" i="3" s="1"/>
  <c r="D1861" i="3" a="1"/>
  <c r="D1861" i="3" s="1"/>
  <c r="D1860" i="3" a="1"/>
  <c r="D1860" i="3"/>
  <c r="D1859" i="3" a="1"/>
  <c r="D1859" i="3" s="1"/>
  <c r="D1858" i="3" a="1"/>
  <c r="D1858" i="3"/>
  <c r="D1857" i="3" a="1"/>
  <c r="D1857" i="3"/>
  <c r="D1856" i="3" a="1"/>
  <c r="D1856" i="3" s="1"/>
  <c r="D1855" i="3" a="1"/>
  <c r="D1855" i="3"/>
  <c r="D1854" i="3" a="1"/>
  <c r="D1854" i="3" s="1"/>
  <c r="D1853" i="3" a="1"/>
  <c r="D1853" i="3" s="1"/>
  <c r="D1852" i="3" a="1"/>
  <c r="D1852" i="3"/>
  <c r="D1851" i="3" a="1"/>
  <c r="D1851" i="3"/>
  <c r="D1850" i="3" a="1"/>
  <c r="D1850" i="3" s="1"/>
  <c r="D1849" i="3" a="1"/>
  <c r="D1849" i="3"/>
  <c r="D1848" i="3" a="1"/>
  <c r="D1848" i="3" s="1"/>
  <c r="D1847" i="3" a="1"/>
  <c r="D1847" i="3" s="1"/>
  <c r="D1846" i="3" a="1"/>
  <c r="D1846" i="3" s="1"/>
  <c r="D1845" i="3" a="1"/>
  <c r="D1845" i="3" s="1"/>
  <c r="D1844" i="3" a="1"/>
  <c r="D1844" i="3" s="1"/>
  <c r="D1843" i="3" a="1"/>
  <c r="D1843" i="3" s="1"/>
  <c r="D1842" i="3" a="1"/>
  <c r="D1842" i="3"/>
  <c r="D1841" i="3" a="1"/>
  <c r="D1841" i="3" s="1"/>
  <c r="D1840" i="3" a="1"/>
  <c r="D1840" i="3"/>
  <c r="D1839" i="3" a="1"/>
  <c r="D1839" i="3"/>
  <c r="D1838" i="3" a="1"/>
  <c r="D1838" i="3" s="1"/>
  <c r="D1837" i="3" a="1"/>
  <c r="D1837" i="3"/>
  <c r="D1836" i="3" a="1"/>
  <c r="D1836" i="3" s="1"/>
  <c r="D1835" i="3" a="1"/>
  <c r="D1835" i="3" s="1"/>
  <c r="D1834" i="3" a="1"/>
  <c r="D1834" i="3"/>
  <c r="D1833" i="3" a="1"/>
  <c r="D1833" i="3"/>
  <c r="D1832" i="3" a="1"/>
  <c r="D1832" i="3" s="1"/>
  <c r="D1831" i="3" a="1"/>
  <c r="D1831" i="3"/>
  <c r="D1830" i="3" a="1"/>
  <c r="D1830" i="3" s="1"/>
  <c r="D1829" i="3" a="1"/>
  <c r="D1829" i="3" s="1"/>
  <c r="D1828" i="3" a="1"/>
  <c r="D1828" i="3" s="1"/>
  <c r="D1827" i="3" a="1"/>
  <c r="D1827" i="3" s="1"/>
  <c r="D1826" i="3" a="1"/>
  <c r="D1826" i="3" s="1"/>
  <c r="D1825" i="3" a="1"/>
  <c r="D1825" i="3" s="1"/>
  <c r="D1824" i="3" a="1"/>
  <c r="D1824" i="3"/>
  <c r="D1823" i="3" a="1"/>
  <c r="D1823" i="3" s="1"/>
  <c r="D1822" i="3" a="1"/>
  <c r="D1822" i="3"/>
  <c r="D1821" i="3" a="1"/>
  <c r="D1821" i="3"/>
  <c r="D1820" i="3" a="1"/>
  <c r="D1820" i="3" s="1"/>
  <c r="D1819" i="3" a="1"/>
  <c r="D1819" i="3"/>
  <c r="D1818" i="3" a="1"/>
  <c r="D1818" i="3" s="1"/>
  <c r="D1817" i="3" a="1"/>
  <c r="D1817" i="3" s="1"/>
  <c r="D1816" i="3" a="1"/>
  <c r="D1816" i="3"/>
  <c r="D1815" i="3" a="1"/>
  <c r="D1815" i="3"/>
  <c r="D1814" i="3" a="1"/>
  <c r="D1814" i="3" s="1"/>
  <c r="D1813" i="3" a="1"/>
  <c r="D1813" i="3"/>
  <c r="D1812" i="3" a="1"/>
  <c r="D1812" i="3" s="1"/>
  <c r="D1811" i="3" a="1"/>
  <c r="D1811" i="3" s="1"/>
  <c r="D1810" i="3" a="1"/>
  <c r="D1810" i="3" s="1"/>
  <c r="D1809" i="3" a="1"/>
  <c r="D1809" i="3" s="1"/>
  <c r="D1808" i="3" a="1"/>
  <c r="D1808" i="3" s="1"/>
  <c r="D1807" i="3" a="1"/>
  <c r="D1807" i="3" s="1"/>
  <c r="D1806" i="3" a="1"/>
  <c r="D1806" i="3"/>
  <c r="D1805" i="3" a="1"/>
  <c r="D1805" i="3" s="1"/>
  <c r="D1804" i="3" a="1"/>
  <c r="D1804" i="3"/>
  <c r="D1803" i="3" a="1"/>
  <c r="D1803" i="3"/>
  <c r="D1802" i="3" a="1"/>
  <c r="D1802" i="3" s="1"/>
  <c r="D1801" i="3" a="1"/>
  <c r="D1801" i="3"/>
  <c r="D1800" i="3" a="1"/>
  <c r="D1800" i="3" s="1"/>
  <c r="D1799" i="3" a="1"/>
  <c r="D1799" i="3" s="1"/>
  <c r="D1798" i="3" a="1"/>
  <c r="D1798" i="3"/>
  <c r="D1797" i="3" a="1"/>
  <c r="D1797" i="3"/>
  <c r="D1796" i="3" a="1"/>
  <c r="D1796" i="3" s="1"/>
  <c r="D1795" i="3" a="1"/>
  <c r="D1795" i="3"/>
  <c r="D1794" i="3" a="1"/>
  <c r="D1794" i="3" s="1"/>
  <c r="D1793" i="3" a="1"/>
  <c r="D1793" i="3" s="1"/>
  <c r="D1792" i="3" a="1"/>
  <c r="D1792" i="3" s="1"/>
  <c r="D1791" i="3" a="1"/>
  <c r="D1791" i="3" s="1"/>
  <c r="D1790" i="3" a="1"/>
  <c r="D1790" i="3" s="1"/>
  <c r="D1789" i="3" a="1"/>
  <c r="D1789" i="3" s="1"/>
  <c r="D1788" i="3" a="1"/>
  <c r="D1788" i="3"/>
  <c r="D1787" i="3" a="1"/>
  <c r="D1787" i="3" s="1"/>
  <c r="D1786" i="3" a="1"/>
  <c r="D1786" i="3"/>
  <c r="D1785" i="3" a="1"/>
  <c r="D1785" i="3"/>
  <c r="D1784" i="3" a="1"/>
  <c r="D1784" i="3" s="1"/>
  <c r="D1783" i="3" a="1"/>
  <c r="D1783" i="3"/>
  <c r="D1782" i="3" a="1"/>
  <c r="D1782" i="3"/>
  <c r="D1781" i="3" a="1"/>
  <c r="D1781" i="3" s="1"/>
  <c r="D1780" i="3" a="1"/>
  <c r="D1780" i="3"/>
  <c r="D1779" i="3" a="1"/>
  <c r="D1779" i="3"/>
  <c r="D1778" i="3" a="1"/>
  <c r="D1778" i="3" s="1"/>
  <c r="D1777" i="3" a="1"/>
  <c r="D1777" i="3"/>
  <c r="D1776" i="3" a="1"/>
  <c r="D1776" i="3" s="1"/>
  <c r="D1775" i="3" a="1"/>
  <c r="D1775" i="3" s="1"/>
  <c r="D1774" i="3" a="1"/>
  <c r="D1774" i="3" s="1"/>
  <c r="D1773" i="3" a="1"/>
  <c r="D1773" i="3" s="1"/>
  <c r="D1772" i="3" a="1"/>
  <c r="D1772" i="3" s="1"/>
  <c r="D1771" i="3" a="1"/>
  <c r="D1771" i="3" s="1"/>
  <c r="D1770" i="3" a="1"/>
  <c r="D1770" i="3"/>
  <c r="D1769" i="3" a="1"/>
  <c r="D1769" i="3" s="1"/>
  <c r="D1768" i="3" a="1"/>
  <c r="D1768" i="3"/>
  <c r="D1767" i="3" a="1"/>
  <c r="D1767" i="3"/>
  <c r="D1766" i="3" a="1"/>
  <c r="D1766" i="3" s="1"/>
  <c r="D1765" i="3" a="1"/>
  <c r="D1765" i="3"/>
  <c r="D1764" i="3" a="1"/>
  <c r="D1764" i="3"/>
  <c r="D1763" i="3" a="1"/>
  <c r="D1763" i="3" s="1"/>
  <c r="D1762" i="3" a="1"/>
  <c r="D1762" i="3"/>
  <c r="D1761" i="3" a="1"/>
  <c r="D1761" i="3"/>
  <c r="D1760" i="3" a="1"/>
  <c r="D1760" i="3" s="1"/>
  <c r="D1759" i="3" a="1"/>
  <c r="D1759" i="3"/>
  <c r="D1758" i="3" a="1"/>
  <c r="D1758" i="3" s="1"/>
  <c r="D1757" i="3" a="1"/>
  <c r="D1757" i="3" s="1"/>
  <c r="D1756" i="3" a="1"/>
  <c r="D1756" i="3" s="1"/>
  <c r="D1755" i="3" a="1"/>
  <c r="D1755" i="3" s="1"/>
  <c r="D1754" i="3" a="1"/>
  <c r="D1754" i="3" s="1"/>
  <c r="D1753" i="3" a="1"/>
  <c r="D1753" i="3" s="1"/>
  <c r="D1752" i="3" a="1"/>
  <c r="D1752" i="3"/>
  <c r="D1751" i="3" a="1"/>
  <c r="D1751" i="3" s="1"/>
  <c r="D1750" i="3" a="1"/>
  <c r="D1750" i="3"/>
  <c r="D1749" i="3" a="1"/>
  <c r="D1749" i="3"/>
  <c r="D1748" i="3" a="1"/>
  <c r="D1748" i="3" s="1"/>
  <c r="D1747" i="3" a="1"/>
  <c r="D1747" i="3"/>
  <c r="D1746" i="3" a="1"/>
  <c r="D1746" i="3"/>
  <c r="D1745" i="3" a="1"/>
  <c r="D1745" i="3" s="1"/>
  <c r="D1744" i="3" a="1"/>
  <c r="D1744" i="3"/>
  <c r="D1743" i="3" a="1"/>
  <c r="D1743" i="3"/>
  <c r="D1742" i="3" a="1"/>
  <c r="D1742" i="3" s="1"/>
  <c r="D1741" i="3" a="1"/>
  <c r="D1741" i="3"/>
  <c r="D1740" i="3" a="1"/>
  <c r="D1740" i="3" s="1"/>
  <c r="D1739" i="3" a="1"/>
  <c r="D1739" i="3" s="1"/>
  <c r="D1738" i="3" a="1"/>
  <c r="D1738" i="3" s="1"/>
  <c r="D1737" i="3" a="1"/>
  <c r="D1737" i="3" s="1"/>
  <c r="D1736" i="3" a="1"/>
  <c r="D1736" i="3" s="1"/>
  <c r="D1735" i="3" a="1"/>
  <c r="D1735" i="3" s="1"/>
  <c r="D1734" i="3" a="1"/>
  <c r="D1734" i="3"/>
  <c r="D1733" i="3" a="1"/>
  <c r="D1733" i="3" s="1"/>
  <c r="D1732" i="3" a="1"/>
  <c r="D1732" i="3"/>
  <c r="D1731" i="3" a="1"/>
  <c r="D1731" i="3"/>
  <c r="D1730" i="3" a="1"/>
  <c r="D1730" i="3" s="1"/>
  <c r="D1729" i="3" a="1"/>
  <c r="D1729" i="3"/>
  <c r="D1728" i="3" a="1"/>
  <c r="D1728" i="3"/>
  <c r="D1727" i="3" a="1"/>
  <c r="D1727" i="3" s="1"/>
  <c r="D1726" i="3" a="1"/>
  <c r="D1726" i="3"/>
  <c r="D1725" i="3" a="1"/>
  <c r="D1725" i="3"/>
  <c r="D1724" i="3" a="1"/>
  <c r="D1724" i="3" s="1"/>
  <c r="D1723" i="3" a="1"/>
  <c r="D1723" i="3"/>
  <c r="D1722" i="3" a="1"/>
  <c r="D1722" i="3" s="1"/>
  <c r="D1721" i="3" a="1"/>
  <c r="D1721" i="3" s="1"/>
  <c r="D1720" i="3" a="1"/>
  <c r="D1720" i="3" s="1"/>
  <c r="D1719" i="3" a="1"/>
  <c r="D1719" i="3" s="1"/>
  <c r="D1718" i="3" a="1"/>
  <c r="D1718" i="3" s="1"/>
  <c r="D1717" i="3" a="1"/>
  <c r="D1717" i="3" s="1"/>
  <c r="D1716" i="3" a="1"/>
  <c r="D1716" i="3"/>
  <c r="D1715" i="3" a="1"/>
  <c r="D1715" i="3" s="1"/>
  <c r="D1714" i="3" a="1"/>
  <c r="D1714" i="3"/>
  <c r="D1713" i="3" a="1"/>
  <c r="D1713" i="3"/>
  <c r="D1712" i="3" a="1"/>
  <c r="D1712" i="3" s="1"/>
  <c r="D1711" i="3" a="1"/>
  <c r="D1711" i="3"/>
  <c r="D1710" i="3" a="1"/>
  <c r="D1710" i="3"/>
  <c r="D1709" i="3" a="1"/>
  <c r="D1709" i="3" s="1"/>
  <c r="D1708" i="3" a="1"/>
  <c r="D1708" i="3"/>
  <c r="D1707" i="3" a="1"/>
  <c r="D1707" i="3"/>
  <c r="D1706" i="3" a="1"/>
  <c r="D1706" i="3" s="1"/>
  <c r="D1705" i="3" a="1"/>
  <c r="D1705" i="3"/>
  <c r="D1704" i="3" a="1"/>
  <c r="D1704" i="3" s="1"/>
  <c r="D1703" i="3" a="1"/>
  <c r="D1703" i="3" s="1"/>
  <c r="D1702" i="3" a="1"/>
  <c r="D1702" i="3" s="1"/>
  <c r="D1701" i="3" a="1"/>
  <c r="D1701" i="3" s="1"/>
  <c r="D1700" i="3" a="1"/>
  <c r="D1700" i="3" s="1"/>
  <c r="D1699" i="3" a="1"/>
  <c r="D1699" i="3" s="1"/>
  <c r="D1698" i="3" a="1"/>
  <c r="D1698" i="3"/>
  <c r="D1697" i="3" a="1"/>
  <c r="D1697" i="3" s="1"/>
  <c r="D1696" i="3" a="1"/>
  <c r="D1696" i="3" s="1"/>
  <c r="D1695" i="3" a="1"/>
  <c r="D1695" i="3"/>
  <c r="D1694" i="3" a="1"/>
  <c r="D1694" i="3" s="1"/>
  <c r="D1693" i="3" a="1"/>
  <c r="D1693" i="3"/>
  <c r="D1692" i="3" a="1"/>
  <c r="D1692" i="3"/>
  <c r="D1691" i="3" a="1"/>
  <c r="D1691" i="3" s="1"/>
  <c r="D1690" i="3" a="1"/>
  <c r="D1690" i="3"/>
  <c r="D1689" i="3" a="1"/>
  <c r="D1689" i="3"/>
  <c r="D1688" i="3" a="1"/>
  <c r="D1688" i="3" s="1"/>
  <c r="D1687" i="3" a="1"/>
  <c r="D1687" i="3"/>
  <c r="D1686" i="3" a="1"/>
  <c r="D1686" i="3" s="1"/>
  <c r="D1685" i="3" a="1"/>
  <c r="D1685" i="3" s="1"/>
  <c r="D1684" i="3" a="1"/>
  <c r="D1684" i="3" s="1"/>
  <c r="D1683" i="3" a="1"/>
  <c r="D1683" i="3" s="1"/>
  <c r="D1682" i="3" a="1"/>
  <c r="D1682" i="3" s="1"/>
  <c r="D1681" i="3" a="1"/>
  <c r="D1681" i="3" s="1"/>
  <c r="D1680" i="3" a="1"/>
  <c r="D1680" i="3"/>
  <c r="D1679" i="3" a="1"/>
  <c r="D1679" i="3" s="1"/>
  <c r="D1678" i="3" a="1"/>
  <c r="D1678" i="3" s="1"/>
  <c r="D1677" i="3" a="1"/>
  <c r="D1677" i="3"/>
  <c r="D1676" i="3" a="1"/>
  <c r="D1676" i="3" s="1"/>
  <c r="D1675" i="3" a="1"/>
  <c r="D1675" i="3"/>
  <c r="D1674" i="3" a="1"/>
  <c r="D1674" i="3"/>
  <c r="D1673" i="3" a="1"/>
  <c r="D1673" i="3" s="1"/>
  <c r="D1672" i="3" a="1"/>
  <c r="D1672" i="3"/>
  <c r="D1671" i="3" a="1"/>
  <c r="D1671" i="3"/>
  <c r="D1670" i="3" a="1"/>
  <c r="D1670" i="3" s="1"/>
  <c r="D1669" i="3" a="1"/>
  <c r="D1669" i="3"/>
  <c r="D1668" i="3" a="1"/>
  <c r="D1668" i="3" s="1"/>
  <c r="D1667" i="3" a="1"/>
  <c r="D1667" i="3" s="1"/>
  <c r="D1666" i="3" a="1"/>
  <c r="D1666" i="3" s="1"/>
  <c r="D1665" i="3" a="1"/>
  <c r="D1665" i="3" s="1"/>
  <c r="D1664" i="3" a="1"/>
  <c r="D1664" i="3" s="1"/>
  <c r="D1663" i="3" a="1"/>
  <c r="D1663" i="3" s="1"/>
  <c r="D1662" i="3" a="1"/>
  <c r="D1662" i="3"/>
  <c r="D1661" i="3" a="1"/>
  <c r="D1661" i="3" s="1"/>
  <c r="D1660" i="3" a="1"/>
  <c r="D1660" i="3" s="1"/>
  <c r="D1659" i="3" a="1"/>
  <c r="D1659" i="3"/>
  <c r="D1658" i="3" a="1"/>
  <c r="D1658" i="3" s="1"/>
  <c r="D1657" i="3" a="1"/>
  <c r="D1657" i="3"/>
  <c r="D1656" i="3" a="1"/>
  <c r="D1656" i="3"/>
  <c r="D1655" i="3" a="1"/>
  <c r="D1655" i="3" s="1"/>
  <c r="D1654" i="3" a="1"/>
  <c r="D1654" i="3"/>
  <c r="D1653" i="3" a="1"/>
  <c r="D1653" i="3"/>
  <c r="D1652" i="3" a="1"/>
  <c r="D1652" i="3" s="1"/>
  <c r="D1651" i="3" a="1"/>
  <c r="D1651" i="3"/>
  <c r="D1650" i="3" a="1"/>
  <c r="D1650" i="3" s="1"/>
  <c r="D1649" i="3" a="1"/>
  <c r="D1649" i="3" s="1"/>
  <c r="D1648" i="3" a="1"/>
  <c r="D1648" i="3" s="1"/>
  <c r="D1647" i="3" a="1"/>
  <c r="D1647" i="3" s="1"/>
  <c r="D1646" i="3" a="1"/>
  <c r="D1646" i="3" s="1"/>
  <c r="D1645" i="3" a="1"/>
  <c r="D1645" i="3" s="1"/>
  <c r="D1644" i="3" a="1"/>
  <c r="D1644" i="3"/>
  <c r="D1643" i="3" a="1"/>
  <c r="D1643" i="3" s="1"/>
  <c r="D1642" i="3" a="1"/>
  <c r="D1642" i="3" s="1"/>
  <c r="D1641" i="3" a="1"/>
  <c r="D1641" i="3"/>
  <c r="D1640" i="3" a="1"/>
  <c r="D1640" i="3" s="1"/>
  <c r="D1639" i="3" a="1"/>
  <c r="D1639" i="3"/>
  <c r="D1638" i="3" a="1"/>
  <c r="D1638" i="3"/>
  <c r="D1637" i="3" a="1"/>
  <c r="D1637" i="3" s="1"/>
  <c r="D1636" i="3" a="1"/>
  <c r="D1636" i="3"/>
  <c r="D1635" i="3" a="1"/>
  <c r="D1635" i="3"/>
  <c r="D1634" i="3" a="1"/>
  <c r="D1634" i="3" s="1"/>
  <c r="D1633" i="3" a="1"/>
  <c r="D1633" i="3"/>
  <c r="D1632" i="3" a="1"/>
  <c r="D1632" i="3" s="1"/>
  <c r="D1631" i="3" a="1"/>
  <c r="D1631" i="3" s="1"/>
  <c r="D1630" i="3" a="1"/>
  <c r="D1630" i="3" s="1"/>
  <c r="D1629" i="3" a="1"/>
  <c r="D1629" i="3" s="1"/>
  <c r="D1628" i="3" a="1"/>
  <c r="D1628" i="3" s="1"/>
  <c r="D1627" i="3" a="1"/>
  <c r="D1627" i="3" s="1"/>
  <c r="D1626" i="3" a="1"/>
  <c r="D1626" i="3"/>
  <c r="D1625" i="3" a="1"/>
  <c r="D1625" i="3" s="1"/>
  <c r="D1624" i="3" a="1"/>
  <c r="D1624" i="3" s="1"/>
  <c r="D1623" i="3" a="1"/>
  <c r="D1623" i="3"/>
  <c r="D1622" i="3" a="1"/>
  <c r="D1622" i="3" s="1"/>
  <c r="D1621" i="3" a="1"/>
  <c r="D1621" i="3"/>
  <c r="D1620" i="3" a="1"/>
  <c r="D1620" i="3"/>
  <c r="D1619" i="3" a="1"/>
  <c r="D1619" i="3" s="1"/>
  <c r="D1618" i="3" a="1"/>
  <c r="D1618" i="3"/>
  <c r="D1617" i="3" a="1"/>
  <c r="D1617" i="3"/>
  <c r="D1616" i="3" a="1"/>
  <c r="D1616" i="3" s="1"/>
  <c r="D1615" i="3" a="1"/>
  <c r="D1615" i="3"/>
  <c r="D1614" i="3" a="1"/>
  <c r="D1614" i="3" s="1"/>
  <c r="D1613" i="3" a="1"/>
  <c r="D1613" i="3" s="1"/>
  <c r="D1612" i="3" a="1"/>
  <c r="D1612" i="3" s="1"/>
  <c r="D1611" i="3" a="1"/>
  <c r="D1611" i="3" s="1"/>
  <c r="D1610" i="3" a="1"/>
  <c r="D1610" i="3" s="1"/>
  <c r="D1609" i="3" a="1"/>
  <c r="D1609" i="3" s="1"/>
  <c r="D1608" i="3" a="1"/>
  <c r="D1608" i="3"/>
  <c r="D1607" i="3" a="1"/>
  <c r="D1607" i="3" s="1"/>
  <c r="D1606" i="3" a="1"/>
  <c r="D1606" i="3" s="1"/>
  <c r="D1605" i="3" a="1"/>
  <c r="D1605" i="3"/>
  <c r="D1604" i="3" a="1"/>
  <c r="D1604" i="3" s="1"/>
  <c r="D1603" i="3" a="1"/>
  <c r="D1603" i="3"/>
  <c r="D1602" i="3" a="1"/>
  <c r="D1602" i="3"/>
  <c r="D1601" i="3" a="1"/>
  <c r="D1601" i="3" s="1"/>
  <c r="D1600" i="3" a="1"/>
  <c r="D1600" i="3"/>
  <c r="D1599" i="3" a="1"/>
  <c r="D1599" i="3"/>
  <c r="D1598" i="3" a="1"/>
  <c r="D1598" i="3" s="1"/>
  <c r="D1597" i="3" a="1"/>
  <c r="D1597" i="3"/>
  <c r="D1596" i="3" a="1"/>
  <c r="D1596" i="3" s="1"/>
  <c r="D1595" i="3" a="1"/>
  <c r="D1595" i="3" s="1"/>
  <c r="D1594" i="3" a="1"/>
  <c r="D1594" i="3" s="1"/>
  <c r="D1593" i="3" a="1"/>
  <c r="D1593" i="3" s="1"/>
  <c r="D1592" i="3" a="1"/>
  <c r="D1592" i="3" s="1"/>
  <c r="D1591" i="3" a="1"/>
  <c r="D1591" i="3" s="1"/>
  <c r="D1590" i="3" a="1"/>
  <c r="D1590" i="3"/>
  <c r="D1589" i="3" a="1"/>
  <c r="D1589" i="3" s="1"/>
  <c r="D1588" i="3" a="1"/>
  <c r="D1588" i="3" s="1"/>
  <c r="D1587" i="3" a="1"/>
  <c r="D1587" i="3"/>
  <c r="D1586" i="3" a="1"/>
  <c r="D1586" i="3" s="1"/>
  <c r="D1585" i="3" a="1"/>
  <c r="D1585" i="3"/>
  <c r="D1584" i="3" a="1"/>
  <c r="D1584" i="3"/>
  <c r="D1583" i="3" a="1"/>
  <c r="D1583" i="3" s="1"/>
  <c r="D1582" i="3" a="1"/>
  <c r="D1582" i="3"/>
  <c r="D1581" i="3" a="1"/>
  <c r="D1581" i="3"/>
  <c r="D1580" i="3" a="1"/>
  <c r="D1580" i="3" s="1"/>
  <c r="D1579" i="3" a="1"/>
  <c r="D1579" i="3"/>
  <c r="D1578" i="3" a="1"/>
  <c r="D1578" i="3" s="1"/>
  <c r="D1577" i="3" a="1"/>
  <c r="D1577" i="3" s="1"/>
  <c r="D1576" i="3" a="1"/>
  <c r="D1576" i="3" s="1"/>
  <c r="D1575" i="3" a="1"/>
  <c r="D1575" i="3" s="1"/>
  <c r="D1574" i="3" a="1"/>
  <c r="D1574" i="3" s="1"/>
  <c r="D1573" i="3" a="1"/>
  <c r="D1573" i="3" s="1"/>
  <c r="D1572" i="3" a="1"/>
  <c r="D1572" i="3"/>
  <c r="D1571" i="3" a="1"/>
  <c r="D1571" i="3" s="1"/>
  <c r="D1570" i="3" a="1"/>
  <c r="D1570" i="3" s="1"/>
  <c r="D1569" i="3" a="1"/>
  <c r="D1569" i="3"/>
  <c r="D1568" i="3" a="1"/>
  <c r="D1568" i="3" s="1"/>
  <c r="D1567" i="3" a="1"/>
  <c r="D1567" i="3"/>
  <c r="D1566" i="3" a="1"/>
  <c r="D1566" i="3"/>
  <c r="D1565" i="3" a="1"/>
  <c r="D1565" i="3" s="1"/>
  <c r="D1564" i="3" a="1"/>
  <c r="D1564" i="3"/>
  <c r="D1563" i="3" a="1"/>
  <c r="D1563" i="3"/>
  <c r="D1562" i="3" a="1"/>
  <c r="D1562" i="3" s="1"/>
  <c r="D1561" i="3" a="1"/>
  <c r="D1561" i="3"/>
  <c r="D1560" i="3" a="1"/>
  <c r="D1560" i="3" s="1"/>
  <c r="D1559" i="3" a="1"/>
  <c r="D1559" i="3" s="1"/>
  <c r="D1558" i="3" a="1"/>
  <c r="D1558" i="3" s="1"/>
  <c r="D1557" i="3" a="1"/>
  <c r="D1557" i="3" s="1"/>
  <c r="D1556" i="3" a="1"/>
  <c r="D1556" i="3" s="1"/>
  <c r="D1555" i="3" a="1"/>
  <c r="D1555" i="3" s="1"/>
  <c r="D1554" i="3" a="1"/>
  <c r="D1554" i="3"/>
  <c r="D1553" i="3" a="1"/>
  <c r="D1553" i="3" s="1"/>
  <c r="D1552" i="3" a="1"/>
  <c r="D1552" i="3" s="1"/>
  <c r="D1551" i="3" a="1"/>
  <c r="D1551" i="3"/>
  <c r="D1550" i="3" a="1"/>
  <c r="D1550" i="3" s="1"/>
  <c r="D1549" i="3" a="1"/>
  <c r="D1549" i="3"/>
  <c r="D1548" i="3" a="1"/>
  <c r="D1548" i="3"/>
  <c r="D1547" i="3" a="1"/>
  <c r="D1547" i="3" s="1"/>
  <c r="D1546" i="3" a="1"/>
  <c r="D1546" i="3"/>
  <c r="D1545" i="3" a="1"/>
  <c r="D1545" i="3"/>
  <c r="D1544" i="3" a="1"/>
  <c r="D1544" i="3" s="1"/>
  <c r="D1543" i="3" a="1"/>
  <c r="D1543" i="3"/>
  <c r="D1542" i="3" a="1"/>
  <c r="D1542" i="3" s="1"/>
  <c r="D1541" i="3" a="1"/>
  <c r="D1541" i="3" s="1"/>
  <c r="D1540" i="3" a="1"/>
  <c r="D1540" i="3" s="1"/>
  <c r="D1539" i="3" a="1"/>
  <c r="D1539" i="3" s="1"/>
  <c r="D1538" i="3" a="1"/>
  <c r="D1538" i="3" s="1"/>
  <c r="D1537" i="3" a="1"/>
  <c r="D1537" i="3" s="1"/>
  <c r="D1536" i="3" a="1"/>
  <c r="D1536" i="3"/>
  <c r="D1535" i="3" a="1"/>
  <c r="D1535" i="3" s="1"/>
  <c r="D1534" i="3" a="1"/>
  <c r="D1534" i="3" s="1"/>
  <c r="D1533" i="3" a="1"/>
  <c r="D1533" i="3"/>
  <c r="D1532" i="3" a="1"/>
  <c r="D1532" i="3" s="1"/>
  <c r="D1531" i="3" a="1"/>
  <c r="D1531" i="3"/>
  <c r="D1530" i="3" a="1"/>
  <c r="D1530" i="3"/>
  <c r="D1529" i="3" a="1"/>
  <c r="D1529" i="3" s="1"/>
  <c r="D1528" i="3" a="1"/>
  <c r="D1528" i="3"/>
  <c r="D1527" i="3" a="1"/>
  <c r="D1527" i="3"/>
  <c r="D1526" i="3" a="1"/>
  <c r="D1526" i="3" s="1"/>
  <c r="D1525" i="3" a="1"/>
  <c r="D1525" i="3"/>
  <c r="D1524" i="3" a="1"/>
  <c r="D1524" i="3" s="1"/>
  <c r="D1523" i="3" a="1"/>
  <c r="D1523" i="3" s="1"/>
  <c r="D1522" i="3" a="1"/>
  <c r="D1522" i="3" s="1"/>
  <c r="D1521" i="3" a="1"/>
  <c r="D1521" i="3" s="1"/>
  <c r="D1520" i="3" a="1"/>
  <c r="D1520" i="3" s="1"/>
  <c r="D1519" i="3" a="1"/>
  <c r="D1519" i="3" s="1"/>
  <c r="D1518" i="3" a="1"/>
  <c r="D1518" i="3"/>
  <c r="D1517" i="3" a="1"/>
  <c r="D1517" i="3" s="1"/>
  <c r="D1516" i="3" a="1"/>
  <c r="D1516" i="3" s="1"/>
  <c r="D1515" i="3" a="1"/>
  <c r="D1515" i="3"/>
  <c r="D1514" i="3" a="1"/>
  <c r="D1514" i="3" s="1"/>
  <c r="D1513" i="3" a="1"/>
  <c r="D1513" i="3"/>
  <c r="D1512" i="3" a="1"/>
  <c r="D1512" i="3"/>
  <c r="D1511" i="3" a="1"/>
  <c r="D1511" i="3" s="1"/>
  <c r="D1510" i="3" a="1"/>
  <c r="D1510" i="3"/>
  <c r="D1509" i="3" a="1"/>
  <c r="D1509" i="3"/>
  <c r="D1508" i="3" a="1"/>
  <c r="D1508" i="3" s="1"/>
  <c r="D1507" i="3" a="1"/>
  <c r="D1507" i="3"/>
  <c r="D1506" i="3" a="1"/>
  <c r="D1506" i="3" s="1"/>
  <c r="D1505" i="3" a="1"/>
  <c r="D1505" i="3" s="1"/>
  <c r="D1504" i="3" a="1"/>
  <c r="D1504" i="3" s="1"/>
  <c r="D1503" i="3" a="1"/>
  <c r="D1503" i="3" s="1"/>
  <c r="D1502" i="3" a="1"/>
  <c r="D1502" i="3" s="1"/>
  <c r="D1501" i="3" a="1"/>
  <c r="D1501" i="3" s="1"/>
  <c r="D1500" i="3" a="1"/>
  <c r="D1500" i="3"/>
  <c r="D1499" i="3" a="1"/>
  <c r="D1499" i="3" s="1"/>
  <c r="D1498" i="3" a="1"/>
  <c r="D1498" i="3" s="1"/>
  <c r="D1497" i="3" a="1"/>
  <c r="D1497" i="3"/>
  <c r="D1496" i="3" a="1"/>
  <c r="D1496" i="3" s="1"/>
  <c r="D1495" i="3" a="1"/>
  <c r="D1495" i="3"/>
  <c r="D1494" i="3" a="1"/>
  <c r="D1494" i="3"/>
  <c r="D1493" i="3" a="1"/>
  <c r="D1493" i="3" s="1"/>
  <c r="D1492" i="3" a="1"/>
  <c r="D1492" i="3"/>
  <c r="D1491" i="3" a="1"/>
  <c r="D1491" i="3"/>
  <c r="D1490" i="3" a="1"/>
  <c r="D1490" i="3" s="1"/>
  <c r="D1489" i="3" a="1"/>
  <c r="D1489" i="3"/>
  <c r="D1488" i="3" a="1"/>
  <c r="D1488" i="3" s="1"/>
  <c r="D1487" i="3" a="1"/>
  <c r="D1487" i="3" s="1"/>
  <c r="D1486" i="3" a="1"/>
  <c r="D1486" i="3" s="1"/>
  <c r="D1485" i="3" a="1"/>
  <c r="D1485" i="3" s="1"/>
  <c r="D1484" i="3" a="1"/>
  <c r="D1484" i="3" s="1"/>
  <c r="D1483" i="3" a="1"/>
  <c r="D1483" i="3" s="1"/>
  <c r="D1482" i="3" a="1"/>
  <c r="D1482" i="3"/>
  <c r="D1481" i="3" a="1"/>
  <c r="D1481" i="3" s="1"/>
  <c r="D1480" i="3" a="1"/>
  <c r="D1480" i="3" s="1"/>
  <c r="D1479" i="3" a="1"/>
  <c r="D1479" i="3"/>
  <c r="D1478" i="3" a="1"/>
  <c r="D1478" i="3" s="1"/>
  <c r="D1477" i="3" a="1"/>
  <c r="D1477" i="3"/>
  <c r="D1476" i="3" a="1"/>
  <c r="D1476" i="3"/>
  <c r="D1475" i="3" a="1"/>
  <c r="D1475" i="3" s="1"/>
  <c r="D1474" i="3" a="1"/>
  <c r="D1474" i="3"/>
  <c r="D1473" i="3" a="1"/>
  <c r="D1473" i="3"/>
  <c r="D1472" i="3" a="1"/>
  <c r="D1472" i="3" s="1"/>
  <c r="D1471" i="3" a="1"/>
  <c r="D1471" i="3"/>
  <c r="D1470" i="3" a="1"/>
  <c r="D1470" i="3" s="1"/>
  <c r="D1469" i="3" a="1"/>
  <c r="D1469" i="3" s="1"/>
  <c r="D1468" i="3" a="1"/>
  <c r="D1468" i="3" s="1"/>
  <c r="D1467" i="3" a="1"/>
  <c r="D1467" i="3" s="1"/>
  <c r="D1466" i="3" a="1"/>
  <c r="D1466" i="3" s="1"/>
  <c r="D1465" i="3" a="1"/>
  <c r="D1465" i="3" s="1"/>
  <c r="D1464" i="3" a="1"/>
  <c r="D1464" i="3"/>
  <c r="D1463" i="3" a="1"/>
  <c r="D1463" i="3" s="1"/>
  <c r="D1462" i="3" a="1"/>
  <c r="D1462" i="3" s="1"/>
  <c r="D1461" i="3" a="1"/>
  <c r="D1461" i="3"/>
  <c r="D1460" i="3" a="1"/>
  <c r="D1460" i="3" s="1"/>
  <c r="D1459" i="3" a="1"/>
  <c r="D1459" i="3"/>
  <c r="D1458" i="3" a="1"/>
  <c r="D1458" i="3"/>
  <c r="D1457" i="3" a="1"/>
  <c r="D1457" i="3" s="1"/>
  <c r="D1456" i="3" a="1"/>
  <c r="D1456" i="3"/>
  <c r="D1455" i="3" a="1"/>
  <c r="D1455" i="3"/>
  <c r="D1454" i="3" a="1"/>
  <c r="D1454" i="3" s="1"/>
  <c r="D1453" i="3" a="1"/>
  <c r="D1453" i="3"/>
  <c r="D1452" i="3" a="1"/>
  <c r="D1452" i="3" s="1"/>
  <c r="D1451" i="3" a="1"/>
  <c r="D1451" i="3" s="1"/>
  <c r="D1450" i="3" a="1"/>
  <c r="D1450" i="3" s="1"/>
  <c r="D1449" i="3" a="1"/>
  <c r="D1449" i="3" s="1"/>
  <c r="D1448" i="3" a="1"/>
  <c r="D1448" i="3" s="1"/>
  <c r="D1447" i="3" a="1"/>
  <c r="D1447" i="3" s="1"/>
  <c r="D1446" i="3" a="1"/>
  <c r="D1446" i="3"/>
  <c r="D1445" i="3" a="1"/>
  <c r="D1445" i="3" s="1"/>
  <c r="D1444" i="3" a="1"/>
  <c r="D1444" i="3" s="1"/>
  <c r="D1443" i="3" a="1"/>
  <c r="D1443" i="3"/>
  <c r="D1442" i="3" a="1"/>
  <c r="D1442" i="3" s="1"/>
  <c r="D1441" i="3" a="1"/>
  <c r="D1441" i="3"/>
  <c r="D1440" i="3" a="1"/>
  <c r="D1440" i="3"/>
  <c r="D1439" i="3" a="1"/>
  <c r="D1439" i="3" s="1"/>
  <c r="D1438" i="3" a="1"/>
  <c r="D1438" i="3"/>
  <c r="D1437" i="3" a="1"/>
  <c r="D1437" i="3"/>
  <c r="D1436" i="3" a="1"/>
  <c r="D1436" i="3" s="1"/>
  <c r="D1435" i="3" a="1"/>
  <c r="D1435" i="3"/>
  <c r="D1434" i="3" a="1"/>
  <c r="D1434" i="3" s="1"/>
  <c r="D1433" i="3" a="1"/>
  <c r="D1433" i="3" s="1"/>
  <c r="D1432" i="3" a="1"/>
  <c r="D1432" i="3" s="1"/>
  <c r="D1431" i="3" a="1"/>
  <c r="D1431" i="3" s="1"/>
  <c r="D1430" i="3" a="1"/>
  <c r="D1430" i="3" s="1"/>
  <c r="D1429" i="3" a="1"/>
  <c r="D1429" i="3" s="1"/>
  <c r="D1428" i="3" a="1"/>
  <c r="D1428" i="3"/>
  <c r="D1427" i="3" a="1"/>
  <c r="D1427" i="3" s="1"/>
  <c r="D1426" i="3" a="1"/>
  <c r="D1426" i="3" s="1"/>
  <c r="D1425" i="3" a="1"/>
  <c r="D1425" i="3"/>
  <c r="D1424" i="3" a="1"/>
  <c r="D1424" i="3" s="1"/>
  <c r="D1423" i="3" a="1"/>
  <c r="D1423" i="3"/>
  <c r="D1422" i="3" a="1"/>
  <c r="D1422" i="3"/>
  <c r="D1421" i="3" a="1"/>
  <c r="D1421" i="3" s="1"/>
  <c r="D1420" i="3" a="1"/>
  <c r="D1420" i="3"/>
  <c r="D1419" i="3" a="1"/>
  <c r="D1419" i="3"/>
  <c r="D1418" i="3" a="1"/>
  <c r="D1418" i="3" s="1"/>
  <c r="D1417" i="3" a="1"/>
  <c r="D1417" i="3"/>
  <c r="D1416" i="3" a="1"/>
  <c r="D1416" i="3" s="1"/>
  <c r="D1415" i="3" a="1"/>
  <c r="D1415" i="3" s="1"/>
  <c r="D1414" i="3" a="1"/>
  <c r="D1414" i="3" s="1"/>
  <c r="D1413" i="3" a="1"/>
  <c r="D1413" i="3" s="1"/>
  <c r="D1412" i="3" a="1"/>
  <c r="D1412" i="3" s="1"/>
  <c r="D1411" i="3" a="1"/>
  <c r="D1411" i="3" s="1"/>
  <c r="D1410" i="3" a="1"/>
  <c r="D1410" i="3"/>
  <c r="D1409" i="3" a="1"/>
  <c r="D1409" i="3" s="1"/>
  <c r="D1408" i="3" a="1"/>
  <c r="D1408" i="3" s="1"/>
  <c r="D1407" i="3" a="1"/>
  <c r="D1407" i="3"/>
  <c r="D1406" i="3" a="1"/>
  <c r="D1406" i="3" s="1"/>
  <c r="D1405" i="3" a="1"/>
  <c r="D1405" i="3"/>
  <c r="D1404" i="3" a="1"/>
  <c r="D1404" i="3"/>
  <c r="D1403" i="3" a="1"/>
  <c r="D1403" i="3" s="1"/>
  <c r="D1402" i="3" a="1"/>
  <c r="D1402" i="3"/>
  <c r="D1401" i="3" a="1"/>
  <c r="D1401" i="3"/>
  <c r="D1400" i="3" a="1"/>
  <c r="D1400" i="3" s="1"/>
  <c r="D1399" i="3" a="1"/>
  <c r="D1399" i="3"/>
  <c r="D1398" i="3" a="1"/>
  <c r="D1398" i="3" s="1"/>
  <c r="D1397" i="3" a="1"/>
  <c r="D1397" i="3" s="1"/>
  <c r="D1396" i="3" a="1"/>
  <c r="D1396" i="3" s="1"/>
  <c r="D1395" i="3" a="1"/>
  <c r="D1395" i="3" s="1"/>
  <c r="D1394" i="3" a="1"/>
  <c r="D1394" i="3" s="1"/>
  <c r="D1393" i="3" a="1"/>
  <c r="D1393" i="3" s="1"/>
  <c r="D1392" i="3" a="1"/>
  <c r="D1392" i="3"/>
  <c r="D1391" i="3" a="1"/>
  <c r="D1391" i="3" s="1"/>
  <c r="D1390" i="3" a="1"/>
  <c r="D1390" i="3" s="1"/>
  <c r="D1389" i="3" a="1"/>
  <c r="D1389" i="3"/>
  <c r="D1388" i="3" a="1"/>
  <c r="D1388" i="3" s="1"/>
  <c r="D1387" i="3" a="1"/>
  <c r="D1387" i="3"/>
  <c r="D1386" i="3" a="1"/>
  <c r="D1386" i="3"/>
  <c r="D1385" i="3" a="1"/>
  <c r="D1385" i="3" s="1"/>
  <c r="D1384" i="3" a="1"/>
  <c r="D1384" i="3"/>
  <c r="D1383" i="3" a="1"/>
  <c r="D1383" i="3"/>
  <c r="D1382" i="3" a="1"/>
  <c r="D1382" i="3" s="1"/>
  <c r="D1381" i="3" a="1"/>
  <c r="D1381" i="3"/>
  <c r="D1380" i="3" a="1"/>
  <c r="D1380" i="3" s="1"/>
  <c r="D1379" i="3" a="1"/>
  <c r="D1379" i="3" s="1"/>
  <c r="D1378" i="3" a="1"/>
  <c r="D1378" i="3" s="1"/>
  <c r="D1377" i="3" a="1"/>
  <c r="D1377" i="3" s="1"/>
  <c r="D1376" i="3" a="1"/>
  <c r="D1376" i="3" s="1"/>
  <c r="D1375" i="3" a="1"/>
  <c r="D1375" i="3" s="1"/>
  <c r="D1374" i="3" a="1"/>
  <c r="D1374" i="3"/>
  <c r="D1373" i="3" a="1"/>
  <c r="D1373" i="3" s="1"/>
  <c r="D1372" i="3" a="1"/>
  <c r="D1372" i="3" s="1"/>
  <c r="D1371" i="3" a="1"/>
  <c r="D1371" i="3"/>
  <c r="D1370" i="3" a="1"/>
  <c r="D1370" i="3" s="1"/>
  <c r="D1369" i="3" a="1"/>
  <c r="D1369" i="3" s="1"/>
  <c r="D1368" i="3" a="1"/>
  <c r="D1368" i="3"/>
  <c r="D1367" i="3" a="1"/>
  <c r="D1367" i="3" s="1"/>
  <c r="D1366" i="3" a="1"/>
  <c r="D1366" i="3" s="1"/>
  <c r="D1365" i="3" a="1"/>
  <c r="D1365" i="3"/>
  <c r="D1364" i="3" a="1"/>
  <c r="D1364" i="3" s="1"/>
  <c r="D1363" i="3" a="1"/>
  <c r="D1363" i="3"/>
  <c r="D1362" i="3" a="1"/>
  <c r="D1362" i="3"/>
  <c r="D1361" i="3" a="1"/>
  <c r="D1361" i="3" s="1"/>
  <c r="D1360" i="3" a="1"/>
  <c r="D1360" i="3" s="1"/>
  <c r="D1359" i="3" a="1"/>
  <c r="D1359" i="3" s="1"/>
  <c r="D1358" i="3" a="1"/>
  <c r="D1358" i="3" s="1"/>
  <c r="D1357" i="3" a="1"/>
  <c r="D1357" i="3" s="1"/>
  <c r="D1356" i="3" a="1"/>
  <c r="D1356" i="3"/>
  <c r="D1355" i="3" a="1"/>
  <c r="D1355" i="3" s="1"/>
  <c r="D1354" i="3" a="1"/>
  <c r="D1354" i="3" s="1"/>
  <c r="D1353" i="3" a="1"/>
  <c r="D1353" i="3"/>
  <c r="D1352" i="3" a="1"/>
  <c r="D1352" i="3" s="1"/>
  <c r="D1351" i="3" a="1"/>
  <c r="D1351" i="3" s="1"/>
  <c r="D1350" i="3" a="1"/>
  <c r="D1350" i="3"/>
  <c r="D1349" i="3" a="1"/>
  <c r="D1349" i="3" s="1"/>
  <c r="D1348" i="3" a="1"/>
  <c r="D1348" i="3" s="1"/>
  <c r="D1347" i="3" a="1"/>
  <c r="D1347" i="3"/>
  <c r="D1346" i="3" a="1"/>
  <c r="D1346" i="3" s="1"/>
  <c r="D1345" i="3" a="1"/>
  <c r="D1345" i="3"/>
  <c r="D1344" i="3" a="1"/>
  <c r="D1344" i="3"/>
  <c r="D1343" i="3" a="1"/>
  <c r="D1343" i="3" s="1"/>
  <c r="D1342" i="3" a="1"/>
  <c r="D1342" i="3" s="1"/>
  <c r="D1341" i="3" a="1"/>
  <c r="D1341" i="3" s="1"/>
  <c r="D1340" i="3" a="1"/>
  <c r="D1340" i="3" s="1"/>
  <c r="D1339" i="3" a="1"/>
  <c r="D1339" i="3" s="1"/>
  <c r="D1338" i="3" a="1"/>
  <c r="D1338" i="3"/>
  <c r="D1337" i="3" a="1"/>
  <c r="D1337" i="3" s="1"/>
  <c r="D1336" i="3" a="1"/>
  <c r="D1336" i="3" s="1"/>
  <c r="D1335" i="3" a="1"/>
  <c r="D1335" i="3"/>
  <c r="D1334" i="3" a="1"/>
  <c r="D1334" i="3" s="1"/>
  <c r="D1333" i="3" a="1"/>
  <c r="D1333" i="3" s="1"/>
  <c r="D1332" i="3" a="1"/>
  <c r="D1332" i="3"/>
  <c r="D1331" i="3" a="1"/>
  <c r="D1331" i="3" s="1"/>
  <c r="D1330" i="3" a="1"/>
  <c r="D1330" i="3" s="1"/>
  <c r="D1329" i="3" a="1"/>
  <c r="D1329" i="3"/>
  <c r="D1328" i="3" a="1"/>
  <c r="D1328" i="3" s="1"/>
  <c r="D1327" i="3" a="1"/>
  <c r="D1327" i="3"/>
  <c r="D1326" i="3" a="1"/>
  <c r="D1326" i="3"/>
  <c r="D1325" i="3" a="1"/>
  <c r="D1325" i="3" s="1"/>
  <c r="D1324" i="3" a="1"/>
  <c r="D1324" i="3" s="1"/>
  <c r="D1323" i="3" a="1"/>
  <c r="D1323" i="3" s="1"/>
  <c r="D1322" i="3" a="1"/>
  <c r="D1322" i="3" s="1"/>
  <c r="D1321" i="3" a="1"/>
  <c r="D1321" i="3" s="1"/>
  <c r="D1320" i="3" a="1"/>
  <c r="D1320" i="3"/>
  <c r="D1319" i="3" a="1"/>
  <c r="D1319" i="3" s="1"/>
  <c r="D1318" i="3" a="1"/>
  <c r="D1318" i="3" s="1"/>
  <c r="D1317" i="3" a="1"/>
  <c r="D1317" i="3"/>
  <c r="D1316" i="3" a="1"/>
  <c r="D1316" i="3" s="1"/>
  <c r="D1315" i="3" a="1"/>
  <c r="D1315" i="3" s="1"/>
  <c r="D1314" i="3" a="1"/>
  <c r="D1314" i="3"/>
  <c r="D1313" i="3" a="1"/>
  <c r="D1313" i="3" s="1"/>
  <c r="D1312" i="3" a="1"/>
  <c r="D1312" i="3" s="1"/>
  <c r="D1311" i="3" a="1"/>
  <c r="D1311" i="3"/>
  <c r="D1310" i="3" a="1"/>
  <c r="D1310" i="3" s="1"/>
  <c r="D1309" i="3" a="1"/>
  <c r="D1309" i="3"/>
  <c r="D1308" i="3" a="1"/>
  <c r="D1308" i="3"/>
  <c r="D1307" i="3" a="1"/>
  <c r="D1307" i="3" s="1"/>
  <c r="D1306" i="3" a="1"/>
  <c r="D1306" i="3" s="1"/>
  <c r="D1305" i="3" a="1"/>
  <c r="D1305" i="3" s="1"/>
  <c r="D1304" i="3" a="1"/>
  <c r="D1304" i="3" s="1"/>
  <c r="D1303" i="3" a="1"/>
  <c r="D1303" i="3" s="1"/>
  <c r="D1302" i="3" a="1"/>
  <c r="D1302" i="3"/>
  <c r="D1301" i="3" a="1"/>
  <c r="D1301" i="3" s="1"/>
  <c r="D1300" i="3" a="1"/>
  <c r="D1300" i="3" s="1"/>
  <c r="D1299" i="3" a="1"/>
  <c r="D1299" i="3"/>
  <c r="D1298" i="3" a="1"/>
  <c r="D1298" i="3" s="1"/>
  <c r="D1297" i="3" a="1"/>
  <c r="D1297" i="3" s="1"/>
  <c r="D1296" i="3" a="1"/>
  <c r="D1296" i="3"/>
  <c r="D1295" i="3" a="1"/>
  <c r="D1295" i="3" s="1"/>
  <c r="D1294" i="3" a="1"/>
  <c r="D1294" i="3" s="1"/>
  <c r="D1293" i="3" a="1"/>
  <c r="D1293" i="3"/>
  <c r="D1292" i="3" a="1"/>
  <c r="D1292" i="3" s="1"/>
  <c r="D1291" i="3" a="1"/>
  <c r="D1291" i="3"/>
  <c r="D1290" i="3" a="1"/>
  <c r="D1290" i="3"/>
  <c r="D1289" i="3" a="1"/>
  <c r="D1289" i="3" s="1"/>
  <c r="D1288" i="3" a="1"/>
  <c r="D1288" i="3" s="1"/>
  <c r="D1287" i="3" a="1"/>
  <c r="D1287" i="3" s="1"/>
  <c r="D1286" i="3" a="1"/>
  <c r="D1286" i="3" s="1"/>
  <c r="D1285" i="3" a="1"/>
  <c r="D1285" i="3" s="1"/>
  <c r="D1284" i="3" a="1"/>
  <c r="D1284" i="3"/>
  <c r="D1283" i="3" a="1"/>
  <c r="D1283" i="3" s="1"/>
  <c r="D1282" i="3" a="1"/>
  <c r="D1282" i="3" s="1"/>
  <c r="D1281" i="3" a="1"/>
  <c r="D1281" i="3"/>
  <c r="D1280" i="3" a="1"/>
  <c r="D1280" i="3" s="1"/>
  <c r="D1279" i="3" a="1"/>
  <c r="D1279" i="3" s="1"/>
  <c r="D1278" i="3" a="1"/>
  <c r="D1278" i="3"/>
  <c r="D1277" i="3" a="1"/>
  <c r="D1277" i="3" s="1"/>
  <c r="D1276" i="3" a="1"/>
  <c r="D1276" i="3" s="1"/>
  <c r="D1275" i="3" a="1"/>
  <c r="D1275" i="3"/>
  <c r="D1274" i="3" a="1"/>
  <c r="D1274" i="3" s="1"/>
  <c r="D1273" i="3" a="1"/>
  <c r="D1273" i="3"/>
  <c r="D1272" i="3" a="1"/>
  <c r="D1272" i="3"/>
  <c r="D1271" i="3" a="1"/>
  <c r="D1271" i="3" s="1"/>
  <c r="D1270" i="3" a="1"/>
  <c r="D1270" i="3" s="1"/>
  <c r="D1269" i="3" a="1"/>
  <c r="D1269" i="3" s="1"/>
  <c r="D1268" i="3" a="1"/>
  <c r="D1268" i="3" s="1"/>
  <c r="D1267" i="3" a="1"/>
  <c r="D1267" i="3" s="1"/>
  <c r="D1266" i="3" a="1"/>
  <c r="D1266" i="3"/>
  <c r="D1265" i="3" a="1"/>
  <c r="D1265" i="3" s="1"/>
  <c r="D1264" i="3" a="1"/>
  <c r="D1264" i="3" s="1"/>
  <c r="D1263" i="3" a="1"/>
  <c r="D1263" i="3"/>
  <c r="D1262" i="3" a="1"/>
  <c r="D1262" i="3" s="1"/>
  <c r="D1261" i="3" a="1"/>
  <c r="D1261" i="3" s="1"/>
  <c r="D1260" i="3" a="1"/>
  <c r="D1260" i="3"/>
  <c r="D1259" i="3" a="1"/>
  <c r="D1259" i="3" s="1"/>
  <c r="D1258" i="3" a="1"/>
  <c r="D1258" i="3" s="1"/>
  <c r="D1257" i="3" a="1"/>
  <c r="D1257" i="3"/>
  <c r="D1256" i="3" a="1"/>
  <c r="D1256" i="3" s="1"/>
  <c r="D1255" i="3" a="1"/>
  <c r="D1255" i="3"/>
  <c r="D1254" i="3" a="1"/>
  <c r="D1254" i="3"/>
  <c r="D1253" i="3" a="1"/>
  <c r="D1253" i="3" s="1"/>
  <c r="D1252" i="3" a="1"/>
  <c r="D1252" i="3" s="1"/>
  <c r="D1251" i="3" a="1"/>
  <c r="D1251" i="3" s="1"/>
  <c r="D1250" i="3" a="1"/>
  <c r="D1250" i="3" s="1"/>
  <c r="D1249" i="3" a="1"/>
  <c r="D1249" i="3" s="1"/>
  <c r="D1248" i="3" a="1"/>
  <c r="D1248" i="3"/>
  <c r="D1247" i="3" a="1"/>
  <c r="D1247" i="3" s="1"/>
  <c r="D1246" i="3" a="1"/>
  <c r="D1246" i="3" s="1"/>
  <c r="D1245" i="3" a="1"/>
  <c r="D1245" i="3"/>
  <c r="D1244" i="3" a="1"/>
  <c r="D1244" i="3" s="1"/>
  <c r="D1243" i="3" a="1"/>
  <c r="D1243" i="3" s="1"/>
  <c r="D1242" i="3" a="1"/>
  <c r="D1242" i="3"/>
  <c r="D1241" i="3" a="1"/>
  <c r="D1241" i="3" s="1"/>
  <c r="D1240" i="3" a="1"/>
  <c r="D1240" i="3" s="1"/>
  <c r="D1239" i="3" a="1"/>
  <c r="D1239" i="3"/>
  <c r="D1238" i="3" a="1"/>
  <c r="D1238" i="3" s="1"/>
  <c r="D1237" i="3" a="1"/>
  <c r="D1237" i="3"/>
  <c r="D1236" i="3" a="1"/>
  <c r="D1236" i="3"/>
  <c r="D1235" i="3" a="1"/>
  <c r="D1235" i="3" s="1"/>
  <c r="D1234" i="3" a="1"/>
  <c r="D1234" i="3" s="1"/>
  <c r="D1233" i="3" a="1"/>
  <c r="D1233" i="3" s="1"/>
  <c r="D1232" i="3" a="1"/>
  <c r="D1232" i="3" s="1"/>
  <c r="D1231" i="3" a="1"/>
  <c r="D1231" i="3" s="1"/>
  <c r="D1230" i="3" a="1"/>
  <c r="D1230" i="3"/>
  <c r="D1229" i="3" a="1"/>
  <c r="D1229" i="3" s="1"/>
  <c r="D1228" i="3" a="1"/>
  <c r="D1228" i="3" s="1"/>
  <c r="D1227" i="3" a="1"/>
  <c r="D1227" i="3"/>
  <c r="D1226" i="3" a="1"/>
  <c r="D1226" i="3" s="1"/>
  <c r="D1225" i="3" a="1"/>
  <c r="D1225" i="3" s="1"/>
  <c r="D1224" i="3" a="1"/>
  <c r="D1224" i="3"/>
  <c r="D1223" i="3" a="1"/>
  <c r="D1223" i="3" s="1"/>
  <c r="D1222" i="3" a="1"/>
  <c r="D1222" i="3" s="1"/>
  <c r="D1221" i="3" a="1"/>
  <c r="D1221" i="3"/>
  <c r="D1220" i="3" a="1"/>
  <c r="D1220" i="3" s="1"/>
  <c r="D1219" i="3" a="1"/>
  <c r="D1219" i="3"/>
  <c r="D1218" i="3" a="1"/>
  <c r="D1218" i="3"/>
  <c r="D1217" i="3" a="1"/>
  <c r="D1217" i="3" s="1"/>
  <c r="D1216" i="3" a="1"/>
  <c r="D1216" i="3" s="1"/>
  <c r="D1215" i="3" a="1"/>
  <c r="D1215" i="3" s="1"/>
  <c r="D1214" i="3" a="1"/>
  <c r="D1214" i="3" s="1"/>
  <c r="D1213" i="3" a="1"/>
  <c r="D1213" i="3" s="1"/>
  <c r="D1212" i="3" a="1"/>
  <c r="D1212" i="3"/>
  <c r="D1211" i="3" a="1"/>
  <c r="D1211" i="3" s="1"/>
  <c r="D1210" i="3" a="1"/>
  <c r="D1210" i="3" s="1"/>
  <c r="D1209" i="3" a="1"/>
  <c r="D1209" i="3"/>
  <c r="D1208" i="3" a="1"/>
  <c r="D1208" i="3" s="1"/>
  <c r="D1207" i="3" a="1"/>
  <c r="D1207" i="3" s="1"/>
  <c r="D1206" i="3" a="1"/>
  <c r="D1206" i="3"/>
  <c r="D1205" i="3" a="1"/>
  <c r="D1205" i="3" s="1"/>
  <c r="D1204" i="3" a="1"/>
  <c r="D1204" i="3" s="1"/>
  <c r="D1203" i="3" a="1"/>
  <c r="D1203" i="3"/>
  <c r="D1202" i="3" a="1"/>
  <c r="D1202" i="3" s="1"/>
  <c r="D1201" i="3" a="1"/>
  <c r="D1201" i="3"/>
  <c r="D1200" i="3" a="1"/>
  <c r="D1200" i="3"/>
  <c r="D1199" i="3" a="1"/>
  <c r="D1199" i="3" s="1"/>
  <c r="D1198" i="3" a="1"/>
  <c r="D1198" i="3" s="1"/>
  <c r="D1197" i="3" a="1"/>
  <c r="D1197" i="3" s="1"/>
  <c r="D1196" i="3" a="1"/>
  <c r="D1196" i="3" s="1"/>
  <c r="D1195" i="3" a="1"/>
  <c r="D1195" i="3" s="1"/>
  <c r="D1194" i="3" a="1"/>
  <c r="D1194" i="3"/>
  <c r="D1193" i="3" a="1"/>
  <c r="D1193" i="3" s="1"/>
  <c r="D1192" i="3" a="1"/>
  <c r="D1192" i="3" s="1"/>
  <c r="D1191" i="3" a="1"/>
  <c r="D1191" i="3"/>
  <c r="D1190" i="3" a="1"/>
  <c r="D1190" i="3" s="1"/>
  <c r="D1189" i="3" a="1"/>
  <c r="D1189" i="3" s="1"/>
  <c r="D1188" i="3" a="1"/>
  <c r="D1188" i="3"/>
  <c r="D1187" i="3" a="1"/>
  <c r="D1187" i="3" s="1"/>
  <c r="D1186" i="3" a="1"/>
  <c r="D1186" i="3" s="1"/>
  <c r="D1185" i="3" a="1"/>
  <c r="D1185" i="3"/>
  <c r="D1184" i="3" a="1"/>
  <c r="D1184" i="3" s="1"/>
  <c r="D1183" i="3" a="1"/>
  <c r="D1183" i="3"/>
  <c r="D1182" i="3" a="1"/>
  <c r="D1182" i="3"/>
  <c r="D1181" i="3" a="1"/>
  <c r="D1181" i="3" s="1"/>
  <c r="D1180" i="3" a="1"/>
  <c r="D1180" i="3" s="1"/>
  <c r="D1179" i="3" a="1"/>
  <c r="D1179" i="3" s="1"/>
  <c r="D1178" i="3" a="1"/>
  <c r="D1178" i="3" s="1"/>
  <c r="D1177" i="3" a="1"/>
  <c r="D1177" i="3" s="1"/>
  <c r="D1176" i="3" a="1"/>
  <c r="D1176" i="3"/>
  <c r="D1175" i="3" a="1"/>
  <c r="D1175" i="3" s="1"/>
  <c r="D1174" i="3" a="1"/>
  <c r="D1174" i="3" s="1"/>
  <c r="D1173" i="3" a="1"/>
  <c r="D1173" i="3"/>
  <c r="D1172" i="3" a="1"/>
  <c r="D1172" i="3" s="1"/>
  <c r="D1171" i="3" a="1"/>
  <c r="D1171" i="3" s="1"/>
  <c r="D1170" i="3" a="1"/>
  <c r="D1170" i="3"/>
  <c r="D1169" i="3" a="1"/>
  <c r="D1169" i="3" s="1"/>
  <c r="D1168" i="3" a="1"/>
  <c r="D1168" i="3" s="1"/>
  <c r="D1167" i="3" a="1"/>
  <c r="D1167" i="3"/>
  <c r="D1166" i="3" a="1"/>
  <c r="D1166" i="3" s="1"/>
  <c r="D1165" i="3" a="1"/>
  <c r="D1165" i="3"/>
  <c r="D1164" i="3" a="1"/>
  <c r="D1164" i="3"/>
  <c r="D1163" i="3" a="1"/>
  <c r="D1163" i="3" s="1"/>
  <c r="D1162" i="3" a="1"/>
  <c r="D1162" i="3" s="1"/>
  <c r="D1161" i="3" a="1"/>
  <c r="D1161" i="3" s="1"/>
  <c r="D1160" i="3" a="1"/>
  <c r="D1160" i="3" s="1"/>
  <c r="D1159" i="3" a="1"/>
  <c r="D1159" i="3" s="1"/>
  <c r="D1158" i="3" a="1"/>
  <c r="D1158" i="3"/>
  <c r="D1157" i="3" a="1"/>
  <c r="D1157" i="3" s="1"/>
  <c r="D1156" i="3" a="1"/>
  <c r="D1156" i="3" s="1"/>
  <c r="D1155" i="3" a="1"/>
  <c r="D1155" i="3"/>
  <c r="D1154" i="3" a="1"/>
  <c r="D1154" i="3" s="1"/>
  <c r="D1153" i="3" a="1"/>
  <c r="D1153" i="3" s="1"/>
  <c r="D1152" i="3" a="1"/>
  <c r="D1152" i="3"/>
  <c r="D1151" i="3" a="1"/>
  <c r="D1151" i="3" s="1"/>
  <c r="D1150" i="3" a="1"/>
  <c r="D1150" i="3" s="1"/>
  <c r="D1149" i="3" a="1"/>
  <c r="D1149" i="3"/>
  <c r="D1148" i="3" a="1"/>
  <c r="D1148" i="3" s="1"/>
  <c r="D1147" i="3" a="1"/>
  <c r="D1147" i="3"/>
  <c r="D1146" i="3" a="1"/>
  <c r="D1146" i="3"/>
  <c r="D1145" i="3" a="1"/>
  <c r="D1145" i="3" s="1"/>
  <c r="D1144" i="3" a="1"/>
  <c r="D1144" i="3" s="1"/>
  <c r="D1143" i="3" a="1"/>
  <c r="D1143" i="3" s="1"/>
  <c r="D1142" i="3" a="1"/>
  <c r="D1142" i="3" s="1"/>
  <c r="D1141" i="3" a="1"/>
  <c r="D1141" i="3" s="1"/>
  <c r="D1140" i="3" a="1"/>
  <c r="D1140" i="3"/>
  <c r="D1139" i="3" a="1"/>
  <c r="D1139" i="3" s="1"/>
  <c r="D1138" i="3" a="1"/>
  <c r="D1138" i="3" s="1"/>
  <c r="D1137" i="3" a="1"/>
  <c r="D1137" i="3"/>
  <c r="D1136" i="3" a="1"/>
  <c r="D1136" i="3" s="1"/>
  <c r="D1135" i="3" a="1"/>
  <c r="D1135" i="3" s="1"/>
  <c r="D1134" i="3" a="1"/>
  <c r="D1134" i="3"/>
  <c r="D1133" i="3" a="1"/>
  <c r="D1133" i="3" s="1"/>
  <c r="D1132" i="3" a="1"/>
  <c r="D1132" i="3" s="1"/>
  <c r="D1131" i="3" a="1"/>
  <c r="D1131" i="3"/>
  <c r="D1130" i="3" a="1"/>
  <c r="D1130" i="3" s="1"/>
  <c r="D1129" i="3" a="1"/>
  <c r="D1129" i="3" s="1"/>
  <c r="D1128" i="3" a="1"/>
  <c r="D1128" i="3"/>
  <c r="D1127" i="3" a="1"/>
  <c r="D1127" i="3" s="1"/>
  <c r="D1126" i="3" a="1"/>
  <c r="D1126" i="3" s="1"/>
  <c r="D1125" i="3" a="1"/>
  <c r="D1125" i="3"/>
  <c r="D1124" i="3" a="1"/>
  <c r="D1124" i="3" s="1"/>
  <c r="D1123" i="3" a="1"/>
  <c r="D1123" i="3" s="1"/>
  <c r="D1122" i="3" a="1"/>
  <c r="D1122" i="3"/>
  <c r="D1121" i="3" a="1"/>
  <c r="D1121" i="3" s="1"/>
  <c r="D1120" i="3" a="1"/>
  <c r="D1120" i="3" s="1"/>
  <c r="D1119" i="3" a="1"/>
  <c r="D1119" i="3"/>
  <c r="D1118" i="3" a="1"/>
  <c r="D1118" i="3" s="1"/>
  <c r="D1117" i="3" a="1"/>
  <c r="D1117" i="3" s="1"/>
  <c r="D1116" i="3" a="1"/>
  <c r="D1116" i="3"/>
  <c r="D1115" i="3" a="1"/>
  <c r="D1115" i="3" s="1"/>
  <c r="D1114" i="3" a="1"/>
  <c r="D1114" i="3" s="1"/>
  <c r="D1113" i="3" a="1"/>
  <c r="D1113" i="3"/>
  <c r="D1112" i="3" a="1"/>
  <c r="D1112" i="3" s="1"/>
  <c r="D1111" i="3" a="1"/>
  <c r="D1111" i="3" s="1"/>
  <c r="D1110" i="3" a="1"/>
  <c r="D1110" i="3"/>
  <c r="D1109" i="3" a="1"/>
  <c r="D1109" i="3" s="1"/>
  <c r="D1108" i="3" a="1"/>
  <c r="D1108" i="3" s="1"/>
  <c r="D1107" i="3" a="1"/>
  <c r="D1107" i="3"/>
  <c r="D1106" i="3" a="1"/>
  <c r="D1106" i="3" s="1"/>
  <c r="D1105" i="3" a="1"/>
  <c r="D1105" i="3" s="1"/>
  <c r="D1104" i="3" a="1"/>
  <c r="D1104" i="3"/>
  <c r="D1103" i="3" a="1"/>
  <c r="D1103" i="3" s="1"/>
  <c r="D1102" i="3" a="1"/>
  <c r="D1102" i="3" s="1"/>
  <c r="D1101" i="3" a="1"/>
  <c r="D1101" i="3"/>
  <c r="D1100" i="3" a="1"/>
  <c r="D1100" i="3" s="1"/>
  <c r="D1099" i="3" a="1"/>
  <c r="D1099" i="3" s="1"/>
  <c r="D1098" i="3" a="1"/>
  <c r="D1098" i="3"/>
  <c r="D1097" i="3" a="1"/>
  <c r="D1097" i="3" s="1"/>
  <c r="D1096" i="3" a="1"/>
  <c r="D1096" i="3" s="1"/>
  <c r="D1095" i="3" a="1"/>
  <c r="D1095" i="3"/>
  <c r="D1094" i="3" a="1"/>
  <c r="D1094" i="3" s="1"/>
  <c r="D1093" i="3" a="1"/>
  <c r="D1093" i="3" s="1"/>
  <c r="D1092" i="3" a="1"/>
  <c r="D1092" i="3"/>
  <c r="D1091" i="3" a="1"/>
  <c r="D1091" i="3" s="1"/>
  <c r="D1090" i="3" a="1"/>
  <c r="D1090" i="3" s="1"/>
  <c r="D1089" i="3" a="1"/>
  <c r="D1089" i="3"/>
  <c r="D1088" i="3" a="1"/>
  <c r="D1088" i="3" s="1"/>
  <c r="D1087" i="3" a="1"/>
  <c r="D1087" i="3" s="1"/>
  <c r="D1086" i="3" a="1"/>
  <c r="D1086" i="3"/>
  <c r="D1085" i="3" a="1"/>
  <c r="D1085" i="3" s="1"/>
  <c r="D1084" i="3" a="1"/>
  <c r="D1084" i="3" s="1"/>
  <c r="D1083" i="3" a="1"/>
  <c r="D1083" i="3"/>
  <c r="D1082" i="3" a="1"/>
  <c r="D1082" i="3" s="1"/>
  <c r="D1081" i="3" a="1"/>
  <c r="D1081" i="3" s="1"/>
  <c r="D1080" i="3" a="1"/>
  <c r="D1080" i="3"/>
  <c r="D1079" i="3" a="1"/>
  <c r="D1079" i="3" s="1"/>
  <c r="D1078" i="3" a="1"/>
  <c r="D1078" i="3" s="1"/>
  <c r="D1077" i="3" a="1"/>
  <c r="D1077" i="3"/>
  <c r="D1076" i="3" a="1"/>
  <c r="D1076" i="3" s="1"/>
  <c r="D1075" i="3" a="1"/>
  <c r="D1075" i="3" s="1"/>
  <c r="D1074" i="3" a="1"/>
  <c r="D1074" i="3"/>
  <c r="D1073" i="3" a="1"/>
  <c r="D1073" i="3" s="1"/>
  <c r="D1072" i="3" a="1"/>
  <c r="D1072" i="3" s="1"/>
  <c r="D1071" i="3" a="1"/>
  <c r="D1071" i="3"/>
  <c r="D1070" i="3" a="1"/>
  <c r="D1070" i="3" s="1"/>
  <c r="D1069" i="3" a="1"/>
  <c r="D1069" i="3" s="1"/>
  <c r="D1068" i="3" a="1"/>
  <c r="D1068" i="3"/>
  <c r="D1067" i="3" a="1"/>
  <c r="D1067" i="3" s="1"/>
  <c r="D1066" i="3" a="1"/>
  <c r="D1066" i="3" s="1"/>
  <c r="D1065" i="3" a="1"/>
  <c r="D1065" i="3"/>
  <c r="D1064" i="3" a="1"/>
  <c r="D1064" i="3" s="1"/>
  <c r="D1063" i="3" a="1"/>
  <c r="D1063" i="3" s="1"/>
  <c r="D1062" i="3" a="1"/>
  <c r="D1062" i="3"/>
  <c r="D1061" i="3" a="1"/>
  <c r="D1061" i="3" s="1"/>
  <c r="D1060" i="3" a="1"/>
  <c r="D1060" i="3" s="1"/>
  <c r="D1059" i="3" a="1"/>
  <c r="D1059" i="3"/>
  <c r="D1058" i="3" a="1"/>
  <c r="D1058" i="3" s="1"/>
  <c r="D1057" i="3" a="1"/>
  <c r="D1057" i="3" s="1"/>
  <c r="D1056" i="3" a="1"/>
  <c r="D1056" i="3"/>
  <c r="D1055" i="3" a="1"/>
  <c r="D1055" i="3" s="1"/>
  <c r="D1054" i="3" a="1"/>
  <c r="D1054" i="3" s="1"/>
  <c r="D1053" i="3" a="1"/>
  <c r="D1053" i="3"/>
  <c r="D1052" i="3" a="1"/>
  <c r="D1052" i="3" s="1"/>
  <c r="D1051" i="3" a="1"/>
  <c r="D1051" i="3" s="1"/>
  <c r="D1050" i="3" a="1"/>
  <c r="D1050" i="3"/>
  <c r="D1049" i="3" a="1"/>
  <c r="D1049" i="3" s="1"/>
  <c r="D1048" i="3" a="1"/>
  <c r="D1048" i="3" s="1"/>
  <c r="D1047" i="3" a="1"/>
  <c r="D1047" i="3"/>
  <c r="D1046" i="3" a="1"/>
  <c r="D1046" i="3" s="1"/>
  <c r="D1045" i="3" a="1"/>
  <c r="D1045" i="3" s="1"/>
  <c r="D1044" i="3" a="1"/>
  <c r="D1044" i="3"/>
  <c r="D1043" i="3" a="1"/>
  <c r="D1043" i="3" s="1"/>
  <c r="D1042" i="3" a="1"/>
  <c r="D1042" i="3" s="1"/>
  <c r="D1041" i="3" a="1"/>
  <c r="D1041" i="3"/>
  <c r="D1040" i="3" a="1"/>
  <c r="D1040" i="3" s="1"/>
  <c r="D1039" i="3" a="1"/>
  <c r="D1039" i="3" s="1"/>
  <c r="D1038" i="3" a="1"/>
  <c r="D1038" i="3"/>
  <c r="D1037" i="3" a="1"/>
  <c r="D1037" i="3" s="1"/>
  <c r="D1036" i="3" a="1"/>
  <c r="D1036" i="3" s="1"/>
  <c r="D1035" i="3" a="1"/>
  <c r="D1035" i="3"/>
  <c r="D1034" i="3" a="1"/>
  <c r="D1034" i="3" s="1"/>
  <c r="D1033" i="3" a="1"/>
  <c r="D1033" i="3" s="1"/>
  <c r="D1032" i="3" a="1"/>
  <c r="D1032" i="3"/>
  <c r="D1031" i="3" a="1"/>
  <c r="D1031" i="3" s="1"/>
  <c r="D1030" i="3" a="1"/>
  <c r="D1030" i="3" s="1"/>
  <c r="D1029" i="3" a="1"/>
  <c r="D1029" i="3"/>
  <c r="D1028" i="3" a="1"/>
  <c r="D1028" i="3" s="1"/>
  <c r="D1027" i="3" a="1"/>
  <c r="D1027" i="3" s="1"/>
  <c r="D1026" i="3" a="1"/>
  <c r="D1026" i="3"/>
  <c r="D1025" i="3" a="1"/>
  <c r="D1025" i="3" s="1"/>
  <c r="D1024" i="3" a="1"/>
  <c r="D1024" i="3" s="1"/>
  <c r="D1023" i="3" a="1"/>
  <c r="D1023" i="3"/>
  <c r="D1022" i="3" a="1"/>
  <c r="D1022" i="3" s="1"/>
  <c r="D1021" i="3" a="1"/>
  <c r="D1021" i="3" s="1"/>
  <c r="D1020" i="3" a="1"/>
  <c r="D1020" i="3"/>
  <c r="D1019" i="3" a="1"/>
  <c r="D1019" i="3" s="1"/>
  <c r="D1018" i="3" a="1"/>
  <c r="D1018" i="3" s="1"/>
  <c r="D1017" i="3" a="1"/>
  <c r="D1017" i="3"/>
  <c r="D1016" i="3" a="1"/>
  <c r="D1016" i="3" s="1"/>
  <c r="D1015" i="3" a="1"/>
  <c r="D1015" i="3" s="1"/>
  <c r="D1014" i="3" a="1"/>
  <c r="D1014" i="3"/>
  <c r="D1013" i="3" a="1"/>
  <c r="D1013" i="3" s="1"/>
  <c r="D1012" i="3" a="1"/>
  <c r="D1012" i="3" s="1"/>
  <c r="D1011" i="3" a="1"/>
  <c r="D1011" i="3"/>
  <c r="D1010" i="3" a="1"/>
  <c r="D1010" i="3" s="1"/>
  <c r="D1009" i="3" a="1"/>
  <c r="D1009" i="3" s="1"/>
  <c r="D1008" i="3" a="1"/>
  <c r="D1008" i="3"/>
  <c r="D1007" i="3" a="1"/>
  <c r="D1007" i="3" s="1"/>
  <c r="D1006" i="3" a="1"/>
  <c r="D1006" i="3" s="1"/>
  <c r="D1005" i="3" a="1"/>
  <c r="D1005" i="3"/>
  <c r="D1004" i="3" a="1"/>
  <c r="D1004" i="3" s="1"/>
  <c r="D1003" i="3" a="1"/>
  <c r="D1003" i="3" s="1"/>
  <c r="D1002" i="3" a="1"/>
  <c r="D1002" i="3"/>
  <c r="D1001" i="3" a="1"/>
  <c r="D1001" i="3" s="1"/>
  <c r="D1000" i="3" a="1"/>
  <c r="D1000" i="3" s="1"/>
  <c r="D999" i="3" a="1"/>
  <c r="D999" i="3"/>
  <c r="D998" i="3" a="1"/>
  <c r="D998" i="3" s="1"/>
  <c r="D997" i="3" a="1"/>
  <c r="D997" i="3" s="1"/>
  <c r="D996" i="3" a="1"/>
  <c r="D996" i="3"/>
  <c r="D995" i="3" a="1"/>
  <c r="D995" i="3" s="1"/>
  <c r="D994" i="3" a="1"/>
  <c r="D994" i="3"/>
  <c r="D993" i="3" a="1"/>
  <c r="D993" i="3"/>
  <c r="D992" i="3" a="1"/>
  <c r="D992" i="3" s="1"/>
  <c r="D991" i="3" a="1"/>
  <c r="D991" i="3" s="1"/>
  <c r="D990" i="3" a="1"/>
  <c r="D990" i="3" s="1"/>
  <c r="D989" i="3" a="1"/>
  <c r="D989" i="3" s="1"/>
  <c r="D988" i="3" a="1"/>
  <c r="D988" i="3" s="1"/>
  <c r="D987" i="3" a="1"/>
  <c r="D987" i="3"/>
  <c r="D986" i="3" a="1"/>
  <c r="D986" i="3" s="1"/>
  <c r="D985" i="3" a="1"/>
  <c r="D985" i="3" s="1"/>
  <c r="D984" i="3" a="1"/>
  <c r="D984" i="3"/>
  <c r="D983" i="3" a="1"/>
  <c r="D983" i="3" s="1"/>
  <c r="D982" i="3" a="1"/>
  <c r="D982" i="3" s="1"/>
  <c r="D981" i="3" a="1"/>
  <c r="D981" i="3"/>
  <c r="D980" i="3" a="1"/>
  <c r="D980" i="3" s="1"/>
  <c r="D979" i="3" a="1"/>
  <c r="D979" i="3" s="1"/>
  <c r="D978" i="3" a="1"/>
  <c r="D978" i="3"/>
  <c r="D977" i="3" a="1"/>
  <c r="D977" i="3" s="1"/>
  <c r="D976" i="3" a="1"/>
  <c r="D976" i="3"/>
  <c r="D975" i="3" a="1"/>
  <c r="D975" i="3"/>
  <c r="D974" i="3" a="1"/>
  <c r="D974" i="3" s="1"/>
  <c r="D973" i="3" a="1"/>
  <c r="D973" i="3" s="1"/>
  <c r="D972" i="3" a="1"/>
  <c r="D972" i="3" s="1"/>
  <c r="D971" i="3" a="1"/>
  <c r="D971" i="3" s="1"/>
  <c r="D970" i="3" a="1"/>
  <c r="D970" i="3" s="1"/>
  <c r="D969" i="3" a="1"/>
  <c r="D969" i="3"/>
  <c r="D968" i="3" a="1"/>
  <c r="D968" i="3" s="1"/>
  <c r="D967" i="3" a="1"/>
  <c r="D967" i="3" s="1"/>
  <c r="D966" i="3" a="1"/>
  <c r="D966" i="3"/>
  <c r="D965" i="3" a="1"/>
  <c r="D965" i="3" s="1"/>
  <c r="D964" i="3" a="1"/>
  <c r="D964" i="3" s="1"/>
  <c r="D963" i="3" a="1"/>
  <c r="D963" i="3"/>
  <c r="D962" i="3" a="1"/>
  <c r="D962" i="3" s="1"/>
  <c r="D961" i="3" a="1"/>
  <c r="D961" i="3" s="1"/>
  <c r="D960" i="3" a="1"/>
  <c r="D960" i="3"/>
  <c r="D959" i="3" a="1"/>
  <c r="D959" i="3" s="1"/>
  <c r="D958" i="3" a="1"/>
  <c r="D958" i="3"/>
  <c r="D957" i="3" a="1"/>
  <c r="D957" i="3"/>
  <c r="D956" i="3" a="1"/>
  <c r="D956" i="3" s="1"/>
  <c r="D955" i="3" a="1"/>
  <c r="D955" i="3" s="1"/>
  <c r="D954" i="3" a="1"/>
  <c r="D954" i="3" s="1"/>
  <c r="D953" i="3" a="1"/>
  <c r="D953" i="3" s="1"/>
  <c r="D952" i="3" a="1"/>
  <c r="D952" i="3" s="1"/>
  <c r="D951" i="3" a="1"/>
  <c r="D951" i="3"/>
  <c r="D950" i="3" a="1"/>
  <c r="D950" i="3" s="1"/>
  <c r="D949" i="3" a="1"/>
  <c r="D949" i="3" s="1"/>
  <c r="D948" i="3" a="1"/>
  <c r="D948" i="3"/>
  <c r="D947" i="3" a="1"/>
  <c r="D947" i="3" s="1"/>
  <c r="D946" i="3" a="1"/>
  <c r="D946" i="3" s="1"/>
  <c r="D945" i="3" a="1"/>
  <c r="D945" i="3"/>
  <c r="D944" i="3" a="1"/>
  <c r="D944" i="3" s="1"/>
  <c r="D943" i="3" a="1"/>
  <c r="D943" i="3" s="1"/>
  <c r="D942" i="3" a="1"/>
  <c r="D942" i="3"/>
  <c r="D941" i="3" a="1"/>
  <c r="D941" i="3" s="1"/>
  <c r="D940" i="3" a="1"/>
  <c r="D940" i="3"/>
  <c r="D939" i="3" a="1"/>
  <c r="D939" i="3"/>
  <c r="D938" i="3" a="1"/>
  <c r="D938" i="3" s="1"/>
  <c r="D937" i="3" a="1"/>
  <c r="D937" i="3" s="1"/>
  <c r="D936" i="3" a="1"/>
  <c r="D936" i="3" s="1"/>
  <c r="D935" i="3" a="1"/>
  <c r="D935" i="3" s="1"/>
  <c r="D934" i="3" a="1"/>
  <c r="D934" i="3" s="1"/>
  <c r="D933" i="3" a="1"/>
  <c r="D933" i="3"/>
  <c r="D932" i="3" a="1"/>
  <c r="D932" i="3" s="1"/>
  <c r="D931" i="3" a="1"/>
  <c r="D931" i="3" s="1"/>
  <c r="D930" i="3" a="1"/>
  <c r="D930" i="3"/>
  <c r="D929" i="3" a="1"/>
  <c r="D929" i="3" s="1"/>
  <c r="D928" i="3" a="1"/>
  <c r="D928" i="3" s="1"/>
  <c r="D927" i="3" a="1"/>
  <c r="D927" i="3"/>
  <c r="D926" i="3" a="1"/>
  <c r="D926" i="3" s="1"/>
  <c r="D925" i="3" a="1"/>
  <c r="D925" i="3" s="1"/>
  <c r="D924" i="3" a="1"/>
  <c r="D924" i="3"/>
  <c r="D923" i="3" a="1"/>
  <c r="D923" i="3" s="1"/>
  <c r="D922" i="3" a="1"/>
  <c r="D922" i="3"/>
  <c r="D921" i="3" a="1"/>
  <c r="D921" i="3"/>
  <c r="D920" i="3" a="1"/>
  <c r="D920" i="3" s="1"/>
  <c r="D919" i="3" a="1"/>
  <c r="D919" i="3" s="1"/>
  <c r="D918" i="3" a="1"/>
  <c r="D918" i="3" s="1"/>
  <c r="D917" i="3" a="1"/>
  <c r="D917" i="3" s="1"/>
  <c r="D916" i="3" a="1"/>
  <c r="D916" i="3" s="1"/>
  <c r="D915" i="3" a="1"/>
  <c r="D915" i="3"/>
  <c r="D914" i="3" a="1"/>
  <c r="D914" i="3" s="1"/>
  <c r="D913" i="3" a="1"/>
  <c r="D913" i="3" s="1"/>
  <c r="D912" i="3" a="1"/>
  <c r="D912" i="3"/>
  <c r="D911" i="3" a="1"/>
  <c r="D911" i="3" s="1"/>
  <c r="D910" i="3" a="1"/>
  <c r="D910" i="3" s="1"/>
  <c r="D909" i="3" a="1"/>
  <c r="D909" i="3"/>
  <c r="D908" i="3" a="1"/>
  <c r="D908" i="3" s="1"/>
  <c r="D907" i="3" a="1"/>
  <c r="D907" i="3" s="1"/>
  <c r="D906" i="3" a="1"/>
  <c r="D906" i="3"/>
  <c r="D905" i="3" a="1"/>
  <c r="D905" i="3" s="1"/>
  <c r="D904" i="3" a="1"/>
  <c r="D904" i="3"/>
  <c r="D903" i="3" a="1"/>
  <c r="D903" i="3"/>
  <c r="D902" i="3" a="1"/>
  <c r="D902" i="3" s="1"/>
  <c r="D901" i="3" a="1"/>
  <c r="D901" i="3" s="1"/>
  <c r="D900" i="3" a="1"/>
  <c r="D900" i="3" s="1"/>
  <c r="D899" i="3" a="1"/>
  <c r="D899" i="3" s="1"/>
  <c r="D898" i="3" a="1"/>
  <c r="D898" i="3" s="1"/>
  <c r="D897" i="3" a="1"/>
  <c r="D897" i="3"/>
  <c r="D896" i="3" a="1"/>
  <c r="D896" i="3" s="1"/>
  <c r="D895" i="3" a="1"/>
  <c r="D895" i="3" s="1"/>
  <c r="D894" i="3" a="1"/>
  <c r="D894" i="3"/>
  <c r="D893" i="3" a="1"/>
  <c r="D893" i="3" s="1"/>
  <c r="D892" i="3" a="1"/>
  <c r="D892" i="3" s="1"/>
  <c r="D891" i="3" a="1"/>
  <c r="D891" i="3"/>
  <c r="D890" i="3" a="1"/>
  <c r="D890" i="3" s="1"/>
  <c r="D889" i="3" a="1"/>
  <c r="D889" i="3" s="1"/>
  <c r="D888" i="3" a="1"/>
  <c r="D888" i="3"/>
  <c r="D887" i="3" a="1"/>
  <c r="D887" i="3" s="1"/>
  <c r="D886" i="3" a="1"/>
  <c r="D886" i="3"/>
  <c r="D885" i="3" a="1"/>
  <c r="D885" i="3"/>
  <c r="D884" i="3" a="1"/>
  <c r="D884" i="3" s="1"/>
  <c r="D883" i="3" a="1"/>
  <c r="D883" i="3" s="1"/>
  <c r="D882" i="3" a="1"/>
  <c r="D882" i="3" s="1"/>
  <c r="D881" i="3" a="1"/>
  <c r="D881" i="3" s="1"/>
  <c r="D880" i="3" a="1"/>
  <c r="D880" i="3" s="1"/>
  <c r="D879" i="3" a="1"/>
  <c r="D879" i="3"/>
  <c r="D878" i="3" a="1"/>
  <c r="D878" i="3" s="1"/>
  <c r="D877" i="3" a="1"/>
  <c r="D877" i="3" s="1"/>
  <c r="D876" i="3" a="1"/>
  <c r="D876" i="3"/>
  <c r="D875" i="3" a="1"/>
  <c r="D875" i="3" s="1"/>
  <c r="D874" i="3" a="1"/>
  <c r="D874" i="3" s="1"/>
  <c r="D873" i="3" a="1"/>
  <c r="D873" i="3"/>
  <c r="D872" i="3" a="1"/>
  <c r="D872" i="3" s="1"/>
  <c r="D871" i="3" a="1"/>
  <c r="D871" i="3" s="1"/>
  <c r="D870" i="3" a="1"/>
  <c r="D870" i="3"/>
  <c r="D869" i="3" a="1"/>
  <c r="D869" i="3" s="1"/>
  <c r="D868" i="3" a="1"/>
  <c r="D868" i="3"/>
  <c r="D867" i="3" a="1"/>
  <c r="D867" i="3" s="1"/>
  <c r="D866" i="3" a="1"/>
  <c r="D866" i="3" s="1"/>
  <c r="D865" i="3" a="1"/>
  <c r="D865" i="3"/>
  <c r="D864" i="3" a="1"/>
  <c r="D864" i="3" s="1"/>
  <c r="D863" i="3" a="1"/>
  <c r="D863" i="3" s="1"/>
  <c r="D862" i="3" a="1"/>
  <c r="D862" i="3"/>
  <c r="D861" i="3" a="1"/>
  <c r="D861" i="3" s="1"/>
  <c r="D860" i="3" a="1"/>
  <c r="D860" i="3" s="1"/>
  <c r="D859" i="3" a="1"/>
  <c r="D859" i="3" s="1"/>
  <c r="D858" i="3" a="1"/>
  <c r="D858" i="3" s="1"/>
  <c r="D857" i="3" a="1"/>
  <c r="D857" i="3" s="1"/>
  <c r="D856" i="3" a="1"/>
  <c r="D856" i="3" s="1"/>
  <c r="D855" i="3" a="1"/>
  <c r="D855" i="3" s="1"/>
  <c r="D854" i="3" a="1"/>
  <c r="D854" i="3" s="1"/>
  <c r="D853" i="3" a="1"/>
  <c r="D853" i="3" s="1"/>
  <c r="D852" i="3" a="1"/>
  <c r="D852" i="3" s="1"/>
  <c r="D851" i="3" a="1"/>
  <c r="D851" i="3" s="1"/>
  <c r="D850" i="3" a="1"/>
  <c r="D850" i="3"/>
  <c r="D849" i="3" a="1"/>
  <c r="D849" i="3" s="1"/>
  <c r="D848" i="3" a="1"/>
  <c r="D848" i="3" s="1"/>
  <c r="D847" i="3" a="1"/>
  <c r="D847" i="3"/>
  <c r="D846" i="3" a="1"/>
  <c r="D846" i="3" s="1"/>
  <c r="D845" i="3" a="1"/>
  <c r="D845" i="3" s="1"/>
  <c r="D844" i="3" a="1"/>
  <c r="D844" i="3"/>
  <c r="D843" i="3" a="1"/>
  <c r="D843" i="3" s="1"/>
  <c r="D842" i="3" a="1"/>
  <c r="D842" i="3" s="1"/>
  <c r="D841" i="3" a="1"/>
  <c r="D841" i="3" s="1"/>
  <c r="D840" i="3" a="1"/>
  <c r="D840" i="3" s="1"/>
  <c r="D839" i="3" a="1"/>
  <c r="D839" i="3" s="1"/>
  <c r="D838" i="3" a="1"/>
  <c r="D838" i="3" s="1"/>
  <c r="D837" i="3" a="1"/>
  <c r="D837" i="3" s="1"/>
  <c r="D836" i="3" a="1"/>
  <c r="D836" i="3" s="1"/>
  <c r="D835" i="3" a="1"/>
  <c r="D835" i="3"/>
  <c r="D834" i="3" a="1"/>
  <c r="D834" i="3" s="1"/>
  <c r="D833" i="3" a="1"/>
  <c r="D833" i="3" s="1"/>
  <c r="D832" i="3" a="1"/>
  <c r="D832" i="3"/>
  <c r="D831" i="3" a="1"/>
  <c r="D831" i="3" s="1"/>
  <c r="D830" i="3" a="1"/>
  <c r="D830" i="3" s="1"/>
  <c r="D829" i="3" a="1"/>
  <c r="D829" i="3"/>
  <c r="D828" i="3" a="1"/>
  <c r="D828" i="3" s="1"/>
  <c r="D827" i="3" a="1"/>
  <c r="D827" i="3" s="1"/>
  <c r="D826" i="3" a="1"/>
  <c r="D826" i="3" s="1"/>
  <c r="D825" i="3" a="1"/>
  <c r="D825" i="3" s="1"/>
  <c r="D824" i="3" a="1"/>
  <c r="D824" i="3" s="1"/>
  <c r="D823" i="3" a="1"/>
  <c r="D823" i="3" s="1"/>
  <c r="D822" i="3" a="1"/>
  <c r="D822" i="3" s="1"/>
  <c r="D821" i="3" a="1"/>
  <c r="D821" i="3" s="1"/>
  <c r="D820" i="3" a="1"/>
  <c r="D820" i="3" s="1"/>
  <c r="D819" i="3" a="1"/>
  <c r="D819" i="3" s="1"/>
  <c r="D818" i="3" a="1"/>
  <c r="D818" i="3" s="1"/>
  <c r="D817" i="3" a="1"/>
  <c r="D817" i="3" s="1"/>
  <c r="D816" i="3" a="1"/>
  <c r="D816" i="3" s="1"/>
  <c r="D815" i="3" a="1"/>
  <c r="D815" i="3" s="1"/>
  <c r="D814" i="3" a="1"/>
  <c r="D814" i="3"/>
  <c r="D813" i="3" a="1"/>
  <c r="D813" i="3" s="1"/>
  <c r="D812" i="3" a="1"/>
  <c r="D812" i="3" s="1"/>
  <c r="D811" i="3" a="1"/>
  <c r="D811" i="3"/>
  <c r="D810" i="3" a="1"/>
  <c r="D810" i="3" s="1"/>
  <c r="D809" i="3" a="1"/>
  <c r="D809" i="3" s="1"/>
  <c r="D808" i="3" a="1"/>
  <c r="D808" i="3"/>
  <c r="D807" i="3" a="1"/>
  <c r="D807" i="3" s="1"/>
  <c r="D806" i="3" a="1"/>
  <c r="D806" i="3" s="1"/>
  <c r="D805" i="3" a="1"/>
  <c r="D805" i="3" s="1"/>
  <c r="D804" i="3" a="1"/>
  <c r="D804" i="3" s="1"/>
  <c r="D803" i="3" a="1"/>
  <c r="D803" i="3" s="1"/>
  <c r="D802" i="3" a="1"/>
  <c r="D802" i="3" s="1"/>
  <c r="D801" i="3" a="1"/>
  <c r="D801" i="3" s="1"/>
  <c r="D800" i="3" a="1"/>
  <c r="D800" i="3" s="1"/>
  <c r="D799" i="3" a="1"/>
  <c r="D799" i="3"/>
  <c r="D798" i="3" a="1"/>
  <c r="D798" i="3" s="1"/>
  <c r="D797" i="3" a="1"/>
  <c r="D797" i="3" s="1"/>
  <c r="D796" i="3" a="1"/>
  <c r="D796" i="3"/>
  <c r="D795" i="3" a="1"/>
  <c r="D795" i="3" s="1"/>
  <c r="D794" i="3" a="1"/>
  <c r="D794" i="3" s="1"/>
  <c r="D793" i="3" a="1"/>
  <c r="D793" i="3" s="1"/>
  <c r="D792" i="3" a="1"/>
  <c r="D792" i="3" s="1"/>
  <c r="D791" i="3" a="1"/>
  <c r="D791" i="3" s="1"/>
  <c r="D790" i="3" a="1"/>
  <c r="D790" i="3" s="1"/>
  <c r="D789" i="3" a="1"/>
  <c r="D789" i="3" s="1"/>
  <c r="D788" i="3" a="1"/>
  <c r="D788" i="3" s="1"/>
  <c r="D787" i="3" a="1"/>
  <c r="D787" i="3" s="1"/>
  <c r="D786" i="3" a="1"/>
  <c r="D786" i="3" s="1"/>
  <c r="D785" i="3" a="1"/>
  <c r="D785" i="3" s="1"/>
  <c r="D784" i="3" a="1"/>
  <c r="D784" i="3" s="1"/>
  <c r="D783" i="3" a="1"/>
  <c r="D783" i="3" s="1"/>
  <c r="D782" i="3" a="1"/>
  <c r="D782" i="3" s="1"/>
  <c r="D781" i="3" a="1"/>
  <c r="D781" i="3" s="1"/>
  <c r="D780" i="3" a="1"/>
  <c r="D780" i="3" s="1"/>
  <c r="D779" i="3" a="1"/>
  <c r="D779" i="3" s="1"/>
  <c r="D778" i="3" a="1"/>
  <c r="D778" i="3"/>
  <c r="D777" i="3" a="1"/>
  <c r="D777" i="3" s="1"/>
  <c r="D776" i="3" a="1"/>
  <c r="D776" i="3" s="1"/>
  <c r="D775" i="3" a="1"/>
  <c r="D775" i="3"/>
  <c r="D774" i="3" a="1"/>
  <c r="D774" i="3" s="1"/>
  <c r="D773" i="3" a="1"/>
  <c r="D773" i="3" s="1"/>
  <c r="D772" i="3" a="1"/>
  <c r="D772" i="3"/>
  <c r="D771" i="3" a="1"/>
  <c r="D771" i="3" s="1"/>
  <c r="D770" i="3" a="1"/>
  <c r="D770" i="3" s="1"/>
  <c r="D769" i="3" a="1"/>
  <c r="D769" i="3"/>
  <c r="D768" i="3" a="1"/>
  <c r="D768" i="3" s="1"/>
  <c r="D767" i="3" a="1"/>
  <c r="D767" i="3" s="1"/>
  <c r="D766" i="3" a="1"/>
  <c r="D766" i="3" s="1"/>
  <c r="D765" i="3" a="1"/>
  <c r="D765" i="3" s="1"/>
  <c r="D764" i="3" a="1"/>
  <c r="D764" i="3" s="1"/>
  <c r="D763" i="3" a="1"/>
  <c r="D763" i="3"/>
  <c r="D762" i="3" a="1"/>
  <c r="D762" i="3" s="1"/>
  <c r="D761" i="3" a="1"/>
  <c r="D761" i="3" s="1"/>
  <c r="D760" i="3" a="1"/>
  <c r="D760" i="3"/>
  <c r="D759" i="3" a="1"/>
  <c r="D759" i="3" s="1"/>
  <c r="D758" i="3" a="1"/>
  <c r="D758" i="3" s="1"/>
  <c r="D757" i="3" a="1"/>
  <c r="D757" i="3" s="1"/>
  <c r="D756" i="3" a="1"/>
  <c r="D756" i="3" s="1"/>
  <c r="D755" i="3" a="1"/>
  <c r="D755" i="3" s="1"/>
  <c r="D754" i="3" a="1"/>
  <c r="D754" i="3" s="1"/>
  <c r="D753" i="3" a="1"/>
  <c r="D753" i="3" s="1"/>
  <c r="D752" i="3" a="1"/>
  <c r="D752" i="3" s="1"/>
  <c r="D751" i="3" a="1"/>
  <c r="D751" i="3" s="1"/>
  <c r="D750" i="3" a="1"/>
  <c r="D750" i="3" s="1"/>
  <c r="D749" i="3" a="1"/>
  <c r="D749" i="3" s="1"/>
  <c r="D748" i="3" a="1"/>
  <c r="D748" i="3" s="1"/>
  <c r="D747" i="3" a="1"/>
  <c r="D747" i="3" s="1"/>
  <c r="D746" i="3" a="1"/>
  <c r="D746" i="3" s="1"/>
  <c r="D745" i="3" a="1"/>
  <c r="D745" i="3" s="1"/>
  <c r="D744" i="3" a="1"/>
  <c r="D744" i="3" s="1"/>
  <c r="D743" i="3" a="1"/>
  <c r="D743" i="3" s="1"/>
  <c r="D742" i="3" a="1"/>
  <c r="D742" i="3"/>
  <c r="D741" i="3" a="1"/>
  <c r="D741" i="3" s="1"/>
  <c r="D740" i="3" a="1"/>
  <c r="D740" i="3" s="1"/>
  <c r="D739" i="3" a="1"/>
  <c r="D739" i="3"/>
  <c r="D738" i="3" a="1"/>
  <c r="D738" i="3" s="1"/>
  <c r="D737" i="3" a="1"/>
  <c r="D737" i="3" s="1"/>
  <c r="D736" i="3" a="1"/>
  <c r="D736" i="3"/>
  <c r="D735" i="3" a="1"/>
  <c r="D735" i="3" s="1"/>
  <c r="D734" i="3" a="1"/>
  <c r="D734" i="3" s="1"/>
  <c r="D733" i="3" a="1"/>
  <c r="D733" i="3"/>
  <c r="D732" i="3" a="1"/>
  <c r="D732" i="3" s="1"/>
  <c r="D731" i="3" a="1"/>
  <c r="D731" i="3" s="1"/>
  <c r="D730" i="3" a="1"/>
  <c r="D730" i="3" s="1"/>
  <c r="D729" i="3" a="1"/>
  <c r="D729" i="3" s="1"/>
  <c r="D728" i="3" a="1"/>
  <c r="D728" i="3" s="1"/>
  <c r="D727" i="3" a="1"/>
  <c r="D727" i="3"/>
  <c r="D726" i="3" a="1"/>
  <c r="D726" i="3" s="1"/>
  <c r="D725" i="3" a="1"/>
  <c r="D725" i="3" s="1"/>
  <c r="D724" i="3" a="1"/>
  <c r="D724" i="3"/>
  <c r="D723" i="3" a="1"/>
  <c r="D723" i="3" s="1"/>
  <c r="D722" i="3" a="1"/>
  <c r="D722" i="3" s="1"/>
  <c r="D721" i="3" a="1"/>
  <c r="D721" i="3" s="1"/>
  <c r="D720" i="3" a="1"/>
  <c r="D720" i="3" s="1"/>
  <c r="D719" i="3" a="1"/>
  <c r="D719" i="3" s="1"/>
  <c r="D718" i="3" a="1"/>
  <c r="D718" i="3" s="1"/>
  <c r="D717" i="3" a="1"/>
  <c r="D717" i="3" s="1"/>
  <c r="D716" i="3" a="1"/>
  <c r="D716" i="3" s="1"/>
  <c r="D715" i="3" a="1"/>
  <c r="D715" i="3" s="1"/>
  <c r="D714" i="3" a="1"/>
  <c r="D714" i="3" s="1"/>
  <c r="D713" i="3" a="1"/>
  <c r="D713" i="3" s="1"/>
  <c r="D712" i="3" a="1"/>
  <c r="D712" i="3" s="1"/>
  <c r="D711" i="3" a="1"/>
  <c r="D711" i="3" s="1"/>
  <c r="D710" i="3" a="1"/>
  <c r="D710" i="3" s="1"/>
  <c r="D709" i="3" a="1"/>
  <c r="D709" i="3" s="1"/>
  <c r="D708" i="3" a="1"/>
  <c r="D708" i="3" s="1"/>
  <c r="D707" i="3" a="1"/>
  <c r="D707" i="3" s="1"/>
  <c r="D706" i="3" a="1"/>
  <c r="D706" i="3"/>
  <c r="D705" i="3" a="1"/>
  <c r="D705" i="3" s="1"/>
  <c r="D704" i="3" a="1"/>
  <c r="D704" i="3" s="1"/>
  <c r="D703" i="3" a="1"/>
  <c r="D703" i="3"/>
  <c r="D702" i="3" a="1"/>
  <c r="D702" i="3" s="1"/>
  <c r="D701" i="3" a="1"/>
  <c r="D701" i="3" s="1"/>
  <c r="D700" i="3" a="1"/>
  <c r="D700" i="3"/>
  <c r="D699" i="3" a="1"/>
  <c r="D699" i="3" s="1"/>
  <c r="D698" i="3" a="1"/>
  <c r="D698" i="3" s="1"/>
  <c r="D697" i="3" a="1"/>
  <c r="D697" i="3"/>
  <c r="D696" i="3" a="1"/>
  <c r="D696" i="3" s="1"/>
  <c r="D695" i="3" a="1"/>
  <c r="D695" i="3" s="1"/>
  <c r="D694" i="3" a="1"/>
  <c r="D694" i="3" s="1"/>
  <c r="D693" i="3" a="1"/>
  <c r="D693" i="3" s="1"/>
  <c r="D692" i="3" a="1"/>
  <c r="D692" i="3" s="1"/>
  <c r="D691" i="3" a="1"/>
  <c r="D691" i="3"/>
  <c r="D690" i="3" a="1"/>
  <c r="D690" i="3" s="1"/>
  <c r="D689" i="3" a="1"/>
  <c r="D689" i="3" s="1"/>
  <c r="D688" i="3" a="1"/>
  <c r="D688" i="3"/>
  <c r="D687" i="3" a="1"/>
  <c r="D687" i="3" s="1"/>
  <c r="D686" i="3" a="1"/>
  <c r="D686" i="3" s="1"/>
  <c r="D685" i="3" a="1"/>
  <c r="D685" i="3" s="1"/>
  <c r="D684" i="3" a="1"/>
  <c r="D684" i="3" s="1"/>
  <c r="D683" i="3" a="1"/>
  <c r="D683" i="3" s="1"/>
  <c r="D682" i="3" a="1"/>
  <c r="D682" i="3" s="1"/>
  <c r="D681" i="3" a="1"/>
  <c r="D681" i="3" s="1"/>
  <c r="D680" i="3" a="1"/>
  <c r="D680" i="3" s="1"/>
  <c r="D679" i="3" a="1"/>
  <c r="D679" i="3" s="1"/>
  <c r="D678" i="3" a="1"/>
  <c r="D678" i="3" s="1"/>
  <c r="D677" i="3" a="1"/>
  <c r="D677" i="3" s="1"/>
  <c r="D676" i="3" a="1"/>
  <c r="D676" i="3" s="1"/>
  <c r="D675" i="3" a="1"/>
  <c r="D675" i="3" s="1"/>
  <c r="D674" i="3" a="1"/>
  <c r="D674" i="3" s="1"/>
  <c r="D673" i="3" a="1"/>
  <c r="D673" i="3" s="1"/>
  <c r="D672" i="3" a="1"/>
  <c r="D672" i="3" s="1"/>
  <c r="D671" i="3" a="1"/>
  <c r="D671" i="3" s="1"/>
  <c r="D670" i="3" a="1"/>
  <c r="D670" i="3"/>
  <c r="D669" i="3" a="1"/>
  <c r="D669" i="3" s="1"/>
  <c r="D668" i="3" a="1"/>
  <c r="D668" i="3" s="1"/>
  <c r="D667" i="3" a="1"/>
  <c r="D667" i="3"/>
  <c r="D666" i="3" a="1"/>
  <c r="D666" i="3" s="1"/>
  <c r="D665" i="3" a="1"/>
  <c r="D665" i="3" s="1"/>
  <c r="D664" i="3" a="1"/>
  <c r="D664" i="3"/>
  <c r="D663" i="3" a="1"/>
  <c r="D663" i="3" s="1"/>
  <c r="D662" i="3" a="1"/>
  <c r="D662" i="3" s="1"/>
  <c r="D661" i="3" a="1"/>
  <c r="D661" i="3"/>
  <c r="D660" i="3" a="1"/>
  <c r="D660" i="3" s="1"/>
  <c r="D659" i="3" a="1"/>
  <c r="D659" i="3" s="1"/>
  <c r="D658" i="3" a="1"/>
  <c r="D658" i="3" s="1"/>
  <c r="D657" i="3" a="1"/>
  <c r="D657" i="3" s="1"/>
  <c r="D656" i="3" a="1"/>
  <c r="D656" i="3" s="1"/>
  <c r="D655" i="3" a="1"/>
  <c r="D655" i="3"/>
  <c r="D654" i="3" a="1"/>
  <c r="D654" i="3" s="1"/>
  <c r="D653" i="3" a="1"/>
  <c r="D653" i="3" s="1"/>
  <c r="D652" i="3" a="1"/>
  <c r="D652" i="3"/>
  <c r="D651" i="3" a="1"/>
  <c r="D651" i="3" s="1"/>
  <c r="D650" i="3" a="1"/>
  <c r="D650" i="3" s="1"/>
  <c r="D649" i="3" a="1"/>
  <c r="D649" i="3" s="1"/>
  <c r="D648" i="3" a="1"/>
  <c r="D648" i="3" s="1"/>
  <c r="D647" i="3" a="1"/>
  <c r="D647" i="3" s="1"/>
  <c r="D646" i="3" a="1"/>
  <c r="D646" i="3" s="1"/>
  <c r="D645" i="3" a="1"/>
  <c r="D645" i="3" s="1"/>
  <c r="D644" i="3" a="1"/>
  <c r="D644" i="3" s="1"/>
  <c r="D643" i="3" a="1"/>
  <c r="D643" i="3" s="1"/>
  <c r="D642" i="3" a="1"/>
  <c r="D642" i="3" s="1"/>
  <c r="D641" i="3" a="1"/>
  <c r="D641" i="3" s="1"/>
  <c r="D640" i="3" a="1"/>
  <c r="D640" i="3" s="1"/>
  <c r="D639" i="3" a="1"/>
  <c r="D639" i="3" s="1"/>
  <c r="D638" i="3" a="1"/>
  <c r="D638" i="3" s="1"/>
  <c r="D637" i="3" a="1"/>
  <c r="D637" i="3" s="1"/>
  <c r="D636" i="3" a="1"/>
  <c r="D636" i="3" s="1"/>
  <c r="D635" i="3" a="1"/>
  <c r="D635" i="3" s="1"/>
  <c r="D634" i="3" a="1"/>
  <c r="D634" i="3"/>
  <c r="D633" i="3" a="1"/>
  <c r="D633" i="3" s="1"/>
  <c r="D632" i="3" a="1"/>
  <c r="D632" i="3" s="1"/>
  <c r="D631" i="3" a="1"/>
  <c r="D631" i="3"/>
  <c r="D630" i="3" a="1"/>
  <c r="D630" i="3" s="1"/>
  <c r="D629" i="3" a="1"/>
  <c r="D629" i="3" s="1"/>
  <c r="D628" i="3" a="1"/>
  <c r="D628" i="3"/>
  <c r="D627" i="3" a="1"/>
  <c r="D627" i="3" s="1"/>
  <c r="D626" i="3" a="1"/>
  <c r="D626" i="3" s="1"/>
  <c r="D625" i="3" a="1"/>
  <c r="D625" i="3"/>
  <c r="D624" i="3" a="1"/>
  <c r="D624" i="3" s="1"/>
  <c r="D623" i="3" a="1"/>
  <c r="D623" i="3" s="1"/>
  <c r="D622" i="3" a="1"/>
  <c r="D622" i="3" s="1"/>
  <c r="D621" i="3" a="1"/>
  <c r="D621" i="3" s="1"/>
  <c r="D620" i="3" a="1"/>
  <c r="D620" i="3" s="1"/>
  <c r="D619" i="3" a="1"/>
  <c r="D619" i="3"/>
  <c r="D618" i="3" a="1"/>
  <c r="D618" i="3" s="1"/>
  <c r="D617" i="3" a="1"/>
  <c r="D617" i="3" s="1"/>
  <c r="D616" i="3" a="1"/>
  <c r="D616" i="3"/>
  <c r="D615" i="3" a="1"/>
  <c r="D615" i="3" s="1"/>
  <c r="D614" i="3" a="1"/>
  <c r="D614" i="3" s="1"/>
  <c r="D613" i="3" a="1"/>
  <c r="D613" i="3" s="1"/>
  <c r="D612" i="3" a="1"/>
  <c r="D612" i="3" s="1"/>
  <c r="D611" i="3" a="1"/>
  <c r="D611" i="3" s="1"/>
  <c r="D610" i="3" a="1"/>
  <c r="D610" i="3" s="1"/>
  <c r="D609" i="3" a="1"/>
  <c r="D609" i="3" s="1"/>
  <c r="D608" i="3" a="1"/>
  <c r="D608" i="3" s="1"/>
  <c r="D607" i="3" a="1"/>
  <c r="D607" i="3" s="1"/>
  <c r="D606" i="3" a="1"/>
  <c r="D606" i="3" s="1"/>
  <c r="D605" i="3" a="1"/>
  <c r="D605" i="3" s="1"/>
  <c r="D604" i="3" a="1"/>
  <c r="D604" i="3" s="1"/>
  <c r="D603" i="3" a="1"/>
  <c r="D603" i="3" s="1"/>
  <c r="D602" i="3" a="1"/>
  <c r="D602" i="3" s="1"/>
  <c r="D601" i="3" a="1"/>
  <c r="D601" i="3" s="1"/>
  <c r="D600" i="3" a="1"/>
  <c r="D600" i="3" s="1"/>
  <c r="D599" i="3" a="1"/>
  <c r="D599" i="3" s="1"/>
  <c r="D598" i="3" a="1"/>
  <c r="D598" i="3"/>
  <c r="D597" i="3" a="1"/>
  <c r="D597" i="3" s="1"/>
  <c r="D596" i="3" a="1"/>
  <c r="D596" i="3" s="1"/>
  <c r="D595" i="3" a="1"/>
  <c r="D595" i="3"/>
  <c r="D594" i="3" a="1"/>
  <c r="D594" i="3" s="1"/>
  <c r="D593" i="3" a="1"/>
  <c r="D593" i="3" s="1"/>
  <c r="D592" i="3" a="1"/>
  <c r="D592" i="3"/>
  <c r="D591" i="3" a="1"/>
  <c r="D591" i="3" s="1"/>
  <c r="D590" i="3" a="1"/>
  <c r="D590" i="3" s="1"/>
  <c r="D589" i="3" a="1"/>
  <c r="D589" i="3"/>
  <c r="D588" i="3" a="1"/>
  <c r="D588" i="3" s="1"/>
  <c r="D587" i="3" a="1"/>
  <c r="D587" i="3" s="1"/>
  <c r="D586" i="3" a="1"/>
  <c r="D586" i="3" s="1"/>
  <c r="D585" i="3" a="1"/>
  <c r="D585" i="3" s="1"/>
  <c r="D584" i="3" a="1"/>
  <c r="D584" i="3" s="1"/>
  <c r="D583" i="3" a="1"/>
  <c r="D583" i="3"/>
  <c r="D582" i="3" a="1"/>
  <c r="D582" i="3" s="1"/>
  <c r="D581" i="3" a="1"/>
  <c r="D581" i="3" s="1"/>
  <c r="D580" i="3" a="1"/>
  <c r="D580" i="3"/>
  <c r="D579" i="3" a="1"/>
  <c r="D579" i="3" s="1"/>
  <c r="D578" i="3" a="1"/>
  <c r="D578" i="3" s="1"/>
  <c r="D577" i="3" a="1"/>
  <c r="D577" i="3" s="1"/>
  <c r="D576" i="3" a="1"/>
  <c r="D576" i="3" s="1"/>
  <c r="D575" i="3" a="1"/>
  <c r="D575" i="3" s="1"/>
  <c r="D574" i="3" a="1"/>
  <c r="D574" i="3" s="1"/>
  <c r="D573" i="3" a="1"/>
  <c r="D573" i="3" s="1"/>
  <c r="D572" i="3" a="1"/>
  <c r="D572" i="3" s="1"/>
  <c r="D571" i="3" a="1"/>
  <c r="D571" i="3" s="1"/>
  <c r="D570" i="3" a="1"/>
  <c r="D570" i="3" s="1"/>
  <c r="D569" i="3" a="1"/>
  <c r="D569" i="3" s="1"/>
  <c r="D568" i="3" a="1"/>
  <c r="D568" i="3" s="1"/>
  <c r="D567" i="3" a="1"/>
  <c r="D567" i="3" s="1"/>
  <c r="D566" i="3" a="1"/>
  <c r="D566" i="3" s="1"/>
  <c r="D565" i="3" a="1"/>
  <c r="D565" i="3" s="1"/>
  <c r="D564" i="3" a="1"/>
  <c r="D564" i="3" s="1"/>
  <c r="D563" i="3" a="1"/>
  <c r="D563" i="3" s="1"/>
  <c r="D562" i="3" a="1"/>
  <c r="D562" i="3"/>
  <c r="D561" i="3" a="1"/>
  <c r="D561" i="3" s="1"/>
  <c r="D560" i="3" a="1"/>
  <c r="D560" i="3" s="1"/>
  <c r="D559" i="3" a="1"/>
  <c r="D559" i="3"/>
  <c r="D558" i="3" a="1"/>
  <c r="D558" i="3" s="1"/>
  <c r="D557" i="3" a="1"/>
  <c r="D557" i="3" s="1"/>
  <c r="D556" i="3" a="1"/>
  <c r="D556" i="3"/>
  <c r="D555" i="3" a="1"/>
  <c r="D555" i="3" s="1"/>
  <c r="D554" i="3" a="1"/>
  <c r="D554" i="3" s="1"/>
  <c r="D553" i="3" a="1"/>
  <c r="D553" i="3"/>
  <c r="D552" i="3" a="1"/>
  <c r="D552" i="3" s="1"/>
  <c r="D551" i="3" a="1"/>
  <c r="D551" i="3" s="1"/>
  <c r="D550" i="3" a="1"/>
  <c r="D550" i="3" s="1"/>
  <c r="D549" i="3" a="1"/>
  <c r="D549" i="3" s="1"/>
  <c r="D548" i="3" a="1"/>
  <c r="D548" i="3" s="1"/>
  <c r="D547" i="3" a="1"/>
  <c r="D547" i="3"/>
  <c r="D546" i="3" a="1"/>
  <c r="D546" i="3" s="1"/>
  <c r="D545" i="3" a="1"/>
  <c r="D545" i="3" s="1"/>
  <c r="D544" i="3" a="1"/>
  <c r="D544" i="3"/>
  <c r="D543" i="3" a="1"/>
  <c r="D543" i="3" s="1"/>
  <c r="D542" i="3" a="1"/>
  <c r="D542" i="3" s="1"/>
  <c r="D541" i="3" a="1"/>
  <c r="D541" i="3" s="1"/>
  <c r="D540" i="3" a="1"/>
  <c r="D540" i="3" s="1"/>
  <c r="D539" i="3" a="1"/>
  <c r="D539" i="3" s="1"/>
  <c r="D538" i="3" a="1"/>
  <c r="D538" i="3" s="1"/>
  <c r="D537" i="3" a="1"/>
  <c r="D537" i="3" s="1"/>
  <c r="D536" i="3" a="1"/>
  <c r="D536" i="3" s="1"/>
  <c r="D535" i="3" a="1"/>
  <c r="D535" i="3" s="1"/>
  <c r="D534" i="3" a="1"/>
  <c r="D534" i="3" s="1"/>
  <c r="D533" i="3" a="1"/>
  <c r="D533" i="3" s="1"/>
  <c r="D532" i="3" a="1"/>
  <c r="D532" i="3" s="1"/>
  <c r="D531" i="3" a="1"/>
  <c r="D531" i="3" s="1"/>
  <c r="D530" i="3" a="1"/>
  <c r="D530" i="3" s="1"/>
  <c r="D529" i="3" a="1"/>
  <c r="D529" i="3" s="1"/>
  <c r="D528" i="3" a="1"/>
  <c r="D528" i="3" s="1"/>
  <c r="D527" i="3" a="1"/>
  <c r="D527" i="3" s="1"/>
  <c r="D526" i="3" a="1"/>
  <c r="D526" i="3"/>
  <c r="D525" i="3" a="1"/>
  <c r="D525" i="3" s="1"/>
  <c r="D524" i="3" a="1"/>
  <c r="D524" i="3" s="1"/>
  <c r="D523" i="3" a="1"/>
  <c r="D523" i="3"/>
  <c r="D522" i="3" a="1"/>
  <c r="D522" i="3" s="1"/>
  <c r="D521" i="3" a="1"/>
  <c r="D521" i="3" s="1"/>
  <c r="D520" i="3" a="1"/>
  <c r="D520" i="3"/>
  <c r="D519" i="3" a="1"/>
  <c r="D519" i="3" s="1"/>
  <c r="D518" i="3" a="1"/>
  <c r="D518" i="3" s="1"/>
  <c r="D517" i="3" a="1"/>
  <c r="D517" i="3"/>
  <c r="D516" i="3" a="1"/>
  <c r="D516" i="3" s="1"/>
  <c r="D515" i="3" a="1"/>
  <c r="D515" i="3" s="1"/>
  <c r="D514" i="3" a="1"/>
  <c r="D514" i="3" s="1"/>
  <c r="D513" i="3" a="1"/>
  <c r="D513" i="3" s="1"/>
  <c r="D512" i="3" a="1"/>
  <c r="D512" i="3" s="1"/>
  <c r="D511" i="3" a="1"/>
  <c r="D511" i="3"/>
  <c r="D510" i="3" a="1"/>
  <c r="D510" i="3" s="1"/>
  <c r="D509" i="3" a="1"/>
  <c r="D509" i="3" s="1"/>
  <c r="D508" i="3" a="1"/>
  <c r="D508" i="3"/>
  <c r="D507" i="3" a="1"/>
  <c r="D507" i="3" s="1"/>
  <c r="D506" i="3" a="1"/>
  <c r="D506" i="3" s="1"/>
  <c r="D505" i="3" a="1"/>
  <c r="D505" i="3" s="1"/>
  <c r="D504" i="3" a="1"/>
  <c r="D504" i="3" s="1"/>
  <c r="D503" i="3" a="1"/>
  <c r="D503" i="3" s="1"/>
  <c r="D502" i="3" a="1"/>
  <c r="D502" i="3" s="1"/>
  <c r="D501" i="3" a="1"/>
  <c r="D501" i="3" s="1"/>
  <c r="D500" i="3" a="1"/>
  <c r="D500" i="3" s="1"/>
  <c r="D499" i="3" a="1"/>
  <c r="D499" i="3" s="1"/>
  <c r="D498" i="3" a="1"/>
  <c r="D498" i="3" s="1"/>
  <c r="D497" i="3" a="1"/>
  <c r="D497" i="3" s="1"/>
  <c r="D496" i="3" a="1"/>
  <c r="D496" i="3" s="1"/>
  <c r="D495" i="3" a="1"/>
  <c r="D495" i="3" s="1"/>
  <c r="D494" i="3" a="1"/>
  <c r="D494" i="3" s="1"/>
  <c r="D493" i="3" a="1"/>
  <c r="D493" i="3" s="1"/>
  <c r="D492" i="3" a="1"/>
  <c r="D492" i="3" s="1"/>
  <c r="D491" i="3" a="1"/>
  <c r="D491" i="3" s="1"/>
  <c r="D490" i="3" a="1"/>
  <c r="D490" i="3"/>
  <c r="D489" i="3" a="1"/>
  <c r="D489" i="3" s="1"/>
  <c r="D488" i="3" a="1"/>
  <c r="D488" i="3" s="1"/>
  <c r="D487" i="3" a="1"/>
  <c r="D487" i="3"/>
  <c r="D486" i="3" a="1"/>
  <c r="D486" i="3" s="1"/>
  <c r="D485" i="3" a="1"/>
  <c r="D485" i="3" s="1"/>
  <c r="D484" i="3" a="1"/>
  <c r="D484" i="3"/>
  <c r="D483" i="3" a="1"/>
  <c r="D483" i="3" s="1"/>
  <c r="D482" i="3" a="1"/>
  <c r="D482" i="3" s="1"/>
  <c r="D481" i="3" a="1"/>
  <c r="D481" i="3"/>
  <c r="D480" i="3" a="1"/>
  <c r="D480" i="3" s="1"/>
  <c r="D479" i="3" a="1"/>
  <c r="D479" i="3" s="1"/>
  <c r="D478" i="3" a="1"/>
  <c r="D478" i="3" s="1"/>
  <c r="D477" i="3" a="1"/>
  <c r="D477" i="3" s="1"/>
  <c r="D476" i="3" a="1"/>
  <c r="D476" i="3" s="1"/>
  <c r="D475" i="3" a="1"/>
  <c r="D475" i="3"/>
  <c r="D474" i="3" a="1"/>
  <c r="D474" i="3" s="1"/>
  <c r="D473" i="3" a="1"/>
  <c r="D473" i="3" s="1"/>
  <c r="D472" i="3" a="1"/>
  <c r="D472" i="3"/>
  <c r="D471" i="3" a="1"/>
  <c r="D471" i="3" s="1"/>
  <c r="D470" i="3" a="1"/>
  <c r="D470" i="3" s="1"/>
  <c r="D469" i="3" a="1"/>
  <c r="D469" i="3" s="1"/>
  <c r="D468" i="3" a="1"/>
  <c r="D468" i="3" s="1"/>
  <c r="D467" i="3" a="1"/>
  <c r="D467" i="3" s="1"/>
  <c r="D466" i="3" a="1"/>
  <c r="D466" i="3" s="1"/>
  <c r="D465" i="3" a="1"/>
  <c r="D465" i="3" s="1"/>
  <c r="D464" i="3" a="1"/>
  <c r="D464" i="3" s="1"/>
  <c r="D463" i="3" a="1"/>
  <c r="D463" i="3" s="1"/>
  <c r="D462" i="3" a="1"/>
  <c r="D462" i="3" s="1"/>
  <c r="D461" i="3" a="1"/>
  <c r="D461" i="3" s="1"/>
  <c r="D460" i="3" a="1"/>
  <c r="D460" i="3" s="1"/>
  <c r="D459" i="3" a="1"/>
  <c r="D459" i="3" s="1"/>
  <c r="D458" i="3" a="1"/>
  <c r="D458" i="3" s="1"/>
  <c r="D457" i="3" a="1"/>
  <c r="D457" i="3" s="1"/>
  <c r="D456" i="3" a="1"/>
  <c r="D456" i="3" s="1"/>
  <c r="D455" i="3" a="1"/>
  <c r="D455" i="3" s="1"/>
  <c r="D454" i="3" a="1"/>
  <c r="D454" i="3"/>
  <c r="D453" i="3" a="1"/>
  <c r="D453" i="3" s="1"/>
  <c r="D452" i="3" a="1"/>
  <c r="D452" i="3" s="1"/>
  <c r="D451" i="3" a="1"/>
  <c r="D451" i="3"/>
  <c r="D450" i="3" a="1"/>
  <c r="D450" i="3" s="1"/>
  <c r="D449" i="3" a="1"/>
  <c r="D449" i="3" s="1"/>
  <c r="D448" i="3" a="1"/>
  <c r="D448" i="3"/>
  <c r="D447" i="3" a="1"/>
  <c r="D447" i="3" s="1"/>
  <c r="D446" i="3" a="1"/>
  <c r="D446" i="3" s="1"/>
  <c r="D445" i="3" a="1"/>
  <c r="D445" i="3"/>
  <c r="D444" i="3" a="1"/>
  <c r="D444" i="3" s="1"/>
  <c r="D443" i="3" a="1"/>
  <c r="D443" i="3" s="1"/>
  <c r="D442" i="3" a="1"/>
  <c r="D442" i="3" s="1"/>
  <c r="D441" i="3" a="1"/>
  <c r="D441" i="3" s="1"/>
  <c r="D440" i="3" a="1"/>
  <c r="D440" i="3" s="1"/>
  <c r="D439" i="3" a="1"/>
  <c r="D439" i="3"/>
  <c r="D438" i="3" a="1"/>
  <c r="D438" i="3" s="1"/>
  <c r="D437" i="3" a="1"/>
  <c r="D437" i="3" s="1"/>
  <c r="D436" i="3" a="1"/>
  <c r="D436" i="3" s="1"/>
  <c r="D435" i="3" a="1"/>
  <c r="D435" i="3" s="1"/>
  <c r="D434" i="3" a="1"/>
  <c r="D434" i="3" s="1"/>
  <c r="D433" i="3" a="1"/>
  <c r="D433" i="3" s="1"/>
  <c r="D432" i="3" a="1"/>
  <c r="D432" i="3" s="1"/>
  <c r="D431" i="3" a="1"/>
  <c r="D431" i="3" s="1"/>
  <c r="D430" i="3" a="1"/>
  <c r="D430" i="3"/>
  <c r="D429" i="3" a="1"/>
  <c r="D429" i="3" s="1"/>
  <c r="D428" i="3" a="1"/>
  <c r="D428" i="3" s="1"/>
  <c r="D427" i="3" a="1"/>
  <c r="D427" i="3" s="1"/>
  <c r="D426" i="3" a="1"/>
  <c r="D426" i="3" s="1"/>
  <c r="D425" i="3" a="1"/>
  <c r="D425" i="3" s="1"/>
  <c r="D424" i="3" a="1"/>
  <c r="D424" i="3" s="1"/>
  <c r="D423" i="3" a="1"/>
  <c r="D423" i="3" s="1"/>
  <c r="D422" i="3" a="1"/>
  <c r="D422" i="3" s="1"/>
  <c r="D421" i="3" a="1"/>
  <c r="D421" i="3"/>
  <c r="D420" i="3" a="1"/>
  <c r="D420" i="3" s="1"/>
  <c r="D419" i="3" a="1"/>
  <c r="D419" i="3" s="1"/>
  <c r="D418" i="3" a="1"/>
  <c r="D418" i="3" s="1"/>
  <c r="D417" i="3" a="1"/>
  <c r="D417" i="3" s="1"/>
  <c r="D416" i="3" a="1"/>
  <c r="D416" i="3" s="1"/>
  <c r="D415" i="3" a="1"/>
  <c r="D415" i="3" s="1"/>
  <c r="D414" i="3" a="1"/>
  <c r="D414" i="3" s="1"/>
  <c r="D413" i="3" a="1"/>
  <c r="D413" i="3" s="1"/>
  <c r="D412" i="3" a="1"/>
  <c r="D412" i="3"/>
  <c r="D411" i="3" a="1"/>
  <c r="D411" i="3" s="1"/>
  <c r="D410" i="3" a="1"/>
  <c r="D410" i="3" s="1"/>
  <c r="D409" i="3" a="1"/>
  <c r="D409" i="3" s="1"/>
  <c r="D408" i="3" a="1"/>
  <c r="D408" i="3" s="1"/>
  <c r="D407" i="3" a="1"/>
  <c r="D407" i="3" s="1"/>
  <c r="D406" i="3" a="1"/>
  <c r="D406" i="3" s="1"/>
  <c r="D405" i="3" a="1"/>
  <c r="D405" i="3" s="1"/>
  <c r="D404" i="3" a="1"/>
  <c r="D404" i="3" s="1"/>
  <c r="D403" i="3" a="1"/>
  <c r="D403" i="3"/>
  <c r="D402" i="3" a="1"/>
  <c r="D402" i="3" s="1"/>
  <c r="D401" i="3" a="1"/>
  <c r="D401" i="3" s="1"/>
  <c r="D400" i="3" a="1"/>
  <c r="D400" i="3" s="1"/>
  <c r="D399" i="3" a="1"/>
  <c r="D399" i="3" s="1"/>
  <c r="D398" i="3" a="1"/>
  <c r="D398" i="3" s="1"/>
  <c r="D397" i="3" a="1"/>
  <c r="D397" i="3" s="1"/>
  <c r="D396" i="3" a="1"/>
  <c r="D396" i="3" s="1"/>
  <c r="D395" i="3" a="1"/>
  <c r="D395" i="3" s="1"/>
  <c r="D394" i="3" a="1"/>
  <c r="D394" i="3"/>
  <c r="D393" i="3" a="1"/>
  <c r="D393" i="3" s="1"/>
  <c r="D392" i="3" a="1"/>
  <c r="D392" i="3" s="1"/>
  <c r="D391" i="3" a="1"/>
  <c r="D391" i="3" s="1"/>
  <c r="D390" i="3" a="1"/>
  <c r="D390" i="3" s="1"/>
  <c r="D389" i="3" a="1"/>
  <c r="D389" i="3" s="1"/>
  <c r="D388" i="3" a="1"/>
  <c r="D388" i="3" s="1"/>
  <c r="D387" i="3" a="1"/>
  <c r="D387" i="3" s="1"/>
  <c r="D386" i="3" a="1"/>
  <c r="D386" i="3" s="1"/>
  <c r="D385" i="3" a="1"/>
  <c r="D385" i="3"/>
  <c r="D384" i="3" a="1"/>
  <c r="D384" i="3" s="1"/>
  <c r="D383" i="3" a="1"/>
  <c r="D383" i="3" s="1"/>
  <c r="D382" i="3" a="1"/>
  <c r="D382" i="3" s="1"/>
  <c r="D381" i="3" a="1"/>
  <c r="D381" i="3" s="1"/>
  <c r="D380" i="3" a="1"/>
  <c r="D380" i="3" s="1"/>
  <c r="D379" i="3" a="1"/>
  <c r="D379" i="3" s="1"/>
  <c r="D378" i="3" a="1"/>
  <c r="D378" i="3" s="1"/>
  <c r="D377" i="3" a="1"/>
  <c r="D377" i="3" s="1"/>
  <c r="D376" i="3" a="1"/>
  <c r="D376" i="3"/>
  <c r="D375" i="3" a="1"/>
  <c r="D375" i="3" s="1"/>
  <c r="D374" i="3" a="1"/>
  <c r="D374" i="3" s="1"/>
  <c r="D373" i="3" a="1"/>
  <c r="D373" i="3" s="1"/>
  <c r="D372" i="3" a="1"/>
  <c r="D372" i="3" s="1"/>
  <c r="D371" i="3" a="1"/>
  <c r="D371" i="3" s="1"/>
  <c r="D370" i="3" a="1"/>
  <c r="D370" i="3" s="1"/>
  <c r="D369" i="3" a="1"/>
  <c r="D369" i="3" s="1"/>
  <c r="D368" i="3" a="1"/>
  <c r="D368" i="3" s="1"/>
  <c r="D367" i="3" a="1"/>
  <c r="D367" i="3"/>
  <c r="D366" i="3" a="1"/>
  <c r="D366" i="3" s="1"/>
  <c r="D365" i="3" a="1"/>
  <c r="D365" i="3" s="1"/>
  <c r="D364" i="3" a="1"/>
  <c r="D364" i="3" s="1"/>
  <c r="D363" i="3" a="1"/>
  <c r="D363" i="3" s="1"/>
  <c r="D362" i="3" a="1"/>
  <c r="D362" i="3" s="1"/>
  <c r="D361" i="3" a="1"/>
  <c r="D361" i="3" s="1"/>
  <c r="D360" i="3" a="1"/>
  <c r="D360" i="3" s="1"/>
  <c r="D359" i="3" a="1"/>
  <c r="D359" i="3" s="1"/>
  <c r="D358" i="3" a="1"/>
  <c r="D358" i="3"/>
  <c r="D357" i="3" a="1"/>
  <c r="D357" i="3" s="1"/>
  <c r="D356" i="3" a="1"/>
  <c r="D356" i="3" s="1"/>
  <c r="D355" i="3" a="1"/>
  <c r="D355" i="3" s="1"/>
  <c r="D354" i="3" a="1"/>
  <c r="D354" i="3" s="1"/>
  <c r="D353" i="3" a="1"/>
  <c r="D353" i="3" s="1"/>
  <c r="D352" i="3" a="1"/>
  <c r="D352" i="3" s="1"/>
  <c r="D351" i="3" a="1"/>
  <c r="D351" i="3" s="1"/>
  <c r="D350" i="3" a="1"/>
  <c r="D350" i="3" s="1"/>
  <c r="D349" i="3" a="1"/>
  <c r="D349" i="3"/>
  <c r="D348" i="3" a="1"/>
  <c r="D348" i="3" s="1"/>
  <c r="D347" i="3" a="1"/>
  <c r="D347" i="3" s="1"/>
  <c r="D346" i="3" a="1"/>
  <c r="D346" i="3" s="1"/>
  <c r="D345" i="3" a="1"/>
  <c r="D345" i="3" s="1"/>
  <c r="D344" i="3" a="1"/>
  <c r="D344" i="3" s="1"/>
  <c r="D343" i="3" a="1"/>
  <c r="D343" i="3" s="1"/>
  <c r="D342" i="3" a="1"/>
  <c r="D342" i="3" s="1"/>
  <c r="D341" i="3" a="1"/>
  <c r="D341" i="3" s="1"/>
  <c r="D340" i="3" a="1"/>
  <c r="D340" i="3"/>
  <c r="D339" i="3" a="1"/>
  <c r="D339" i="3" s="1"/>
  <c r="D338" i="3" a="1"/>
  <c r="D338" i="3" s="1"/>
  <c r="D337" i="3" a="1"/>
  <c r="D337" i="3" s="1"/>
  <c r="D336" i="3" a="1"/>
  <c r="D336" i="3" s="1"/>
  <c r="D335" i="3" a="1"/>
  <c r="D335" i="3" s="1"/>
  <c r="D334" i="3" a="1"/>
  <c r="D334" i="3" s="1"/>
  <c r="D333" i="3" a="1"/>
  <c r="D333" i="3" s="1"/>
  <c r="D332" i="3" a="1"/>
  <c r="D332" i="3" s="1"/>
  <c r="D331" i="3" a="1"/>
  <c r="D331" i="3"/>
  <c r="D330" i="3" a="1"/>
  <c r="D330" i="3" s="1"/>
  <c r="D329" i="3" a="1"/>
  <c r="D329" i="3" s="1"/>
  <c r="D328" i="3" a="1"/>
  <c r="D328" i="3" s="1"/>
  <c r="D327" i="3" a="1"/>
  <c r="D327" i="3" s="1"/>
  <c r="D326" i="3" a="1"/>
  <c r="D326" i="3" s="1"/>
  <c r="D325" i="3" a="1"/>
  <c r="D325" i="3" s="1"/>
  <c r="D324" i="3" a="1"/>
  <c r="D324" i="3" s="1"/>
  <c r="D323" i="3" a="1"/>
  <c r="D323" i="3" s="1"/>
  <c r="D322" i="3" a="1"/>
  <c r="D322" i="3" s="1"/>
  <c r="D321" i="3" a="1"/>
  <c r="D321" i="3" s="1"/>
  <c r="D320" i="3" a="1"/>
  <c r="D320" i="3" s="1"/>
  <c r="D319" i="3" a="1"/>
  <c r="D319" i="3" s="1"/>
  <c r="D318" i="3" a="1"/>
  <c r="D318" i="3" s="1"/>
  <c r="D317" i="3" a="1"/>
  <c r="D317" i="3" s="1"/>
  <c r="D316" i="3" a="1"/>
  <c r="D316" i="3" s="1"/>
  <c r="D315" i="3" a="1"/>
  <c r="D315" i="3" s="1"/>
  <c r="D314" i="3" a="1"/>
  <c r="D314" i="3" s="1"/>
  <c r="D313" i="3" a="1"/>
  <c r="D313" i="3" s="1"/>
  <c r="D312" i="3" a="1"/>
  <c r="D312" i="3" s="1"/>
  <c r="D311" i="3" a="1"/>
  <c r="D311" i="3" s="1"/>
  <c r="D310" i="3" a="1"/>
  <c r="D310" i="3" s="1"/>
  <c r="D309" i="3" a="1"/>
  <c r="D309" i="3" s="1"/>
  <c r="D308" i="3" a="1"/>
  <c r="D308" i="3" s="1"/>
  <c r="D307" i="3" a="1"/>
  <c r="D307" i="3" s="1"/>
  <c r="D306" i="3" a="1"/>
  <c r="D306" i="3" s="1"/>
  <c r="D305" i="3" a="1"/>
  <c r="D305" i="3" s="1"/>
  <c r="D304" i="3" a="1"/>
  <c r="D304" i="3" s="1"/>
  <c r="D303" i="3" a="1"/>
  <c r="D303" i="3" s="1"/>
  <c r="D302" i="3" a="1"/>
  <c r="D302" i="3" s="1"/>
  <c r="D301" i="3" a="1"/>
  <c r="D301" i="3" s="1"/>
  <c r="D300" i="3" a="1"/>
  <c r="D300" i="3" s="1"/>
  <c r="D299" i="3" a="1"/>
  <c r="D299" i="3" s="1"/>
  <c r="D298" i="3" a="1"/>
  <c r="D298" i="3" s="1"/>
  <c r="D297" i="3" a="1"/>
  <c r="D297" i="3" s="1"/>
  <c r="D296" i="3" a="1"/>
  <c r="D296" i="3" s="1"/>
  <c r="D295" i="3" a="1"/>
  <c r="D295" i="3" s="1"/>
  <c r="D294" i="3" a="1"/>
  <c r="D294" i="3" s="1"/>
  <c r="D293" i="3" a="1"/>
  <c r="D293" i="3" s="1"/>
  <c r="D292" i="3" a="1"/>
  <c r="D292" i="3" s="1"/>
  <c r="D291" i="3" a="1"/>
  <c r="D291" i="3" s="1"/>
  <c r="D290" i="3" a="1"/>
  <c r="D290" i="3" s="1"/>
  <c r="D289" i="3" a="1"/>
  <c r="D289" i="3" s="1"/>
  <c r="D288" i="3" a="1"/>
  <c r="D288" i="3" s="1"/>
  <c r="D287" i="3" a="1"/>
  <c r="D287" i="3" s="1"/>
  <c r="D286" i="3" a="1"/>
  <c r="D286" i="3" s="1"/>
  <c r="D285" i="3" a="1"/>
  <c r="D285" i="3" s="1"/>
  <c r="D284" i="3" a="1"/>
  <c r="D284" i="3" s="1"/>
  <c r="D283" i="3" a="1"/>
  <c r="D283" i="3" s="1"/>
  <c r="D282" i="3" a="1"/>
  <c r="D282" i="3" s="1"/>
  <c r="D281" i="3" a="1"/>
  <c r="D281" i="3" s="1"/>
  <c r="D280" i="3" a="1"/>
  <c r="D280" i="3" s="1"/>
  <c r="D279" i="3" a="1"/>
  <c r="D279" i="3" s="1"/>
  <c r="D278" i="3" a="1"/>
  <c r="D278" i="3" s="1"/>
  <c r="D277" i="3" a="1"/>
  <c r="D277" i="3" s="1"/>
  <c r="D276" i="3" a="1"/>
  <c r="D276" i="3" s="1"/>
  <c r="D275" i="3" a="1"/>
  <c r="D275" i="3" s="1"/>
  <c r="D274" i="3" a="1"/>
  <c r="D274" i="3" s="1"/>
  <c r="D273" i="3" a="1"/>
  <c r="D273" i="3" s="1"/>
  <c r="D272" i="3" a="1"/>
  <c r="D272" i="3" s="1"/>
  <c r="D271" i="3" a="1"/>
  <c r="D271" i="3" s="1"/>
  <c r="D270" i="3" a="1"/>
  <c r="D270" i="3" s="1"/>
  <c r="D269" i="3" a="1"/>
  <c r="D269" i="3" s="1"/>
  <c r="D268" i="3" a="1"/>
  <c r="D268" i="3" s="1"/>
  <c r="D267" i="3" a="1"/>
  <c r="D267" i="3" s="1"/>
  <c r="D266" i="3" a="1"/>
  <c r="D266" i="3" s="1"/>
  <c r="D265" i="3" a="1"/>
  <c r="D265" i="3" s="1"/>
  <c r="D264" i="3" a="1"/>
  <c r="D264" i="3" s="1"/>
  <c r="D263" i="3" a="1"/>
  <c r="D263" i="3" s="1"/>
  <c r="D262" i="3" a="1"/>
  <c r="D262" i="3" s="1"/>
  <c r="D261" i="3" a="1"/>
  <c r="D261" i="3" s="1"/>
  <c r="D260" i="3" a="1"/>
  <c r="D260" i="3" s="1"/>
  <c r="D259" i="3" a="1"/>
  <c r="D259" i="3" s="1"/>
  <c r="D258" i="3" a="1"/>
  <c r="D258" i="3" s="1"/>
  <c r="D257" i="3" a="1"/>
  <c r="D257" i="3"/>
  <c r="D256" i="3" a="1"/>
  <c r="D256" i="3"/>
  <c r="D255" i="3" a="1"/>
  <c r="D255" i="3" s="1"/>
  <c r="D254" i="3" a="1"/>
  <c r="D254" i="3" s="1"/>
  <c r="D253" i="3" a="1"/>
  <c r="D253" i="3" s="1"/>
  <c r="D252" i="3" a="1"/>
  <c r="D252" i="3" s="1"/>
  <c r="D251" i="3" a="1"/>
  <c r="D251" i="3"/>
  <c r="D250" i="3" a="1"/>
  <c r="D250" i="3"/>
  <c r="D249" i="3" a="1"/>
  <c r="D249" i="3" s="1"/>
  <c r="D248" i="3" a="1"/>
  <c r="D248" i="3"/>
  <c r="D247" i="3" a="1"/>
  <c r="D247" i="3"/>
  <c r="D246" i="3" a="1"/>
  <c r="D246" i="3" s="1"/>
  <c r="D245" i="3" a="1"/>
  <c r="D245" i="3" s="1"/>
  <c r="D244" i="3" a="1"/>
  <c r="D244" i="3" s="1"/>
  <c r="D243" i="3" a="1"/>
  <c r="D243" i="3" s="1"/>
  <c r="D242" i="3" a="1"/>
  <c r="D242" i="3" s="1"/>
  <c r="D241" i="3" a="1"/>
  <c r="D241" i="3" s="1"/>
  <c r="D240" i="3" a="1"/>
  <c r="D240" i="3" s="1"/>
  <c r="D239" i="3" a="1"/>
  <c r="D239" i="3" s="1"/>
  <c r="D238" i="3" a="1"/>
  <c r="D238" i="3"/>
  <c r="D237" i="3" a="1"/>
  <c r="D237" i="3" s="1"/>
  <c r="D236" i="3" a="1"/>
  <c r="D236" i="3"/>
  <c r="D235" i="3" a="1"/>
  <c r="D235" i="3"/>
  <c r="D234" i="3" a="1"/>
  <c r="D234" i="3" s="1"/>
  <c r="D233" i="3" a="1"/>
  <c r="D233" i="3" s="1"/>
  <c r="D232" i="3" a="1"/>
  <c r="D232" i="3" s="1"/>
  <c r="D231" i="3" a="1"/>
  <c r="D231" i="3" s="1"/>
  <c r="D230" i="3" a="1"/>
  <c r="D230" i="3" s="1"/>
  <c r="D229" i="3" a="1"/>
  <c r="D229" i="3" s="1"/>
  <c r="D228" i="3" a="1"/>
  <c r="D228" i="3" s="1"/>
  <c r="D227" i="3" a="1"/>
  <c r="D227" i="3"/>
  <c r="D226" i="3" a="1"/>
  <c r="D226" i="3" s="1"/>
  <c r="D225" i="3" a="1"/>
  <c r="D225" i="3" s="1"/>
  <c r="D224" i="3" a="1"/>
  <c r="D224" i="3"/>
  <c r="D223" i="3" a="1"/>
  <c r="D223" i="3"/>
  <c r="D222" i="3" a="1"/>
  <c r="D222" i="3" s="1"/>
  <c r="D221" i="3" a="1"/>
  <c r="D221" i="3" s="1"/>
  <c r="D220" i="3" a="1"/>
  <c r="D220" i="3" s="1"/>
  <c r="D219" i="3" a="1"/>
  <c r="D219" i="3" s="1"/>
  <c r="D218" i="3" a="1"/>
  <c r="D218" i="3" s="1"/>
  <c r="D217" i="3" a="1"/>
  <c r="D217" i="3" s="1"/>
  <c r="D216" i="3" a="1"/>
  <c r="D216" i="3" s="1"/>
  <c r="D215" i="3" a="1"/>
  <c r="D215" i="3"/>
  <c r="D214" i="3" a="1"/>
  <c r="D214" i="3"/>
  <c r="D213" i="3" a="1"/>
  <c r="D213" i="3" s="1"/>
  <c r="D212" i="3" a="1"/>
  <c r="D212" i="3"/>
  <c r="D211" i="3" a="1"/>
  <c r="D211" i="3"/>
  <c r="D210" i="3" a="1"/>
  <c r="D210" i="3" s="1"/>
  <c r="D209" i="3" a="1"/>
  <c r="D209" i="3" s="1"/>
  <c r="D208" i="3" a="1"/>
  <c r="D208" i="3" s="1"/>
  <c r="D207" i="3" a="1"/>
  <c r="D207" i="3" s="1"/>
  <c r="D206" i="3" a="1"/>
  <c r="D206" i="3" s="1"/>
  <c r="D205" i="3" a="1"/>
  <c r="D205" i="3" s="1"/>
  <c r="D204" i="3" a="1"/>
  <c r="D204" i="3" s="1"/>
  <c r="D203" i="3" a="1"/>
  <c r="D203" i="3" s="1"/>
  <c r="D202" i="3" a="1"/>
  <c r="D202" i="3"/>
  <c r="D201" i="3" a="1"/>
  <c r="D201" i="3" s="1"/>
  <c r="D200" i="3" a="1"/>
  <c r="D200" i="3"/>
  <c r="D199" i="3" a="1"/>
  <c r="D199" i="3"/>
  <c r="D198" i="3" a="1"/>
  <c r="D198" i="3" s="1"/>
  <c r="D197" i="3" a="1"/>
  <c r="D197" i="3" s="1"/>
  <c r="D196" i="3" a="1"/>
  <c r="D196" i="3" s="1"/>
  <c r="D195" i="3" a="1"/>
  <c r="D195" i="3" s="1"/>
  <c r="D194" i="3" a="1"/>
  <c r="D194" i="3" s="1"/>
  <c r="D193" i="3" a="1"/>
  <c r="D193" i="3" s="1"/>
  <c r="D192" i="3" a="1"/>
  <c r="D192" i="3" s="1"/>
  <c r="D191" i="3" a="1"/>
  <c r="D191" i="3"/>
  <c r="D190" i="3" a="1"/>
  <c r="D190" i="3" s="1"/>
  <c r="D189" i="3" a="1"/>
  <c r="D189" i="3" s="1"/>
  <c r="D188" i="3" a="1"/>
  <c r="D188" i="3"/>
  <c r="D187" i="3" a="1"/>
  <c r="D187" i="3"/>
  <c r="D186" i="3" a="1"/>
  <c r="D186" i="3" s="1"/>
  <c r="D185" i="3" a="1"/>
  <c r="D185" i="3" s="1"/>
  <c r="D184" i="3" a="1"/>
  <c r="D184" i="3" s="1"/>
  <c r="D183" i="3" a="1"/>
  <c r="D183" i="3" s="1"/>
  <c r="D182" i="3" a="1"/>
  <c r="D182" i="3" s="1"/>
  <c r="D181" i="3" a="1"/>
  <c r="D181" i="3" s="1"/>
  <c r="D180" i="3" a="1"/>
  <c r="D180" i="3" s="1"/>
  <c r="D179" i="3" a="1"/>
  <c r="D179" i="3"/>
  <c r="D178" i="3" a="1"/>
  <c r="D178" i="3" s="1"/>
  <c r="D177" i="3" a="1"/>
  <c r="D177" i="3" s="1"/>
  <c r="D176" i="3" a="1"/>
  <c r="D176" i="3"/>
  <c r="D175" i="3" a="1"/>
  <c r="D175" i="3"/>
  <c r="D174" i="3" a="1"/>
  <c r="D174" i="3" s="1"/>
  <c r="D173" i="3" a="1"/>
  <c r="D173" i="3" s="1"/>
  <c r="D172" i="3" a="1"/>
  <c r="D172" i="3" s="1"/>
  <c r="D171" i="3" a="1"/>
  <c r="D171" i="3" s="1"/>
  <c r="D170" i="3" a="1"/>
  <c r="D170" i="3"/>
  <c r="D169" i="3" a="1"/>
  <c r="D169" i="3" s="1"/>
  <c r="D168" i="3" a="1"/>
  <c r="D168" i="3" s="1"/>
  <c r="D167" i="3" a="1"/>
  <c r="D167" i="3" s="1"/>
  <c r="D166" i="3" a="1"/>
  <c r="D166" i="3"/>
  <c r="D165" i="3" a="1"/>
  <c r="D165" i="3" s="1"/>
  <c r="D164" i="3" a="1"/>
  <c r="D164" i="3"/>
  <c r="D163" i="3" a="1"/>
  <c r="D163" i="3"/>
  <c r="D162" i="3" a="1"/>
  <c r="D162" i="3" s="1"/>
  <c r="D161" i="3" a="1"/>
  <c r="D161" i="3" s="1"/>
  <c r="D160" i="3" a="1"/>
  <c r="D160" i="3" s="1"/>
  <c r="D159" i="3" a="1"/>
  <c r="D159" i="3" s="1"/>
  <c r="D158" i="3" a="1"/>
  <c r="D158" i="3" s="1"/>
  <c r="D157" i="3" a="1"/>
  <c r="D157" i="3"/>
  <c r="D156" i="3" a="1"/>
  <c r="D156" i="3" s="1"/>
  <c r="D155" i="3" a="1"/>
  <c r="D155" i="3" s="1"/>
  <c r="D154" i="3" a="1"/>
  <c r="D154" i="3" s="1"/>
  <c r="D153" i="3" a="1"/>
  <c r="D153" i="3" s="1"/>
  <c r="D152" i="3" a="1"/>
  <c r="D152" i="3"/>
  <c r="D151" i="3" a="1"/>
  <c r="D151" i="3"/>
  <c r="D150" i="3" a="1"/>
  <c r="D150" i="3" s="1"/>
  <c r="D149" i="3" a="1"/>
  <c r="D149" i="3" s="1"/>
  <c r="D148" i="3" a="1"/>
  <c r="D148" i="3" s="1"/>
  <c r="D147" i="3" a="1"/>
  <c r="D147" i="3" s="1"/>
  <c r="D146" i="3" a="1"/>
  <c r="D146" i="3" s="1"/>
  <c r="D145" i="3" a="1"/>
  <c r="D145" i="3" s="1"/>
  <c r="D144" i="3" a="1"/>
  <c r="D144" i="3" s="1"/>
  <c r="D143" i="3" a="1"/>
  <c r="D143" i="3"/>
  <c r="D142" i="3" a="1"/>
  <c r="D142" i="3" s="1"/>
  <c r="D141" i="3" a="1"/>
  <c r="D141" i="3" s="1"/>
  <c r="D140" i="3" a="1"/>
  <c r="D140" i="3"/>
  <c r="D139" i="3" a="1"/>
  <c r="D139" i="3"/>
  <c r="D138" i="3" a="1"/>
  <c r="D138" i="3" s="1"/>
  <c r="D137" i="3" a="1"/>
  <c r="D137" i="3" s="1"/>
  <c r="D136" i="3" a="1"/>
  <c r="D136" i="3" s="1"/>
  <c r="D135" i="3" a="1"/>
  <c r="D135" i="3" s="1"/>
  <c r="D134" i="3" a="1"/>
  <c r="D134" i="3"/>
  <c r="D133" i="3" a="1"/>
  <c r="D133" i="3" s="1"/>
  <c r="D132" i="3" a="1"/>
  <c r="D132" i="3" s="1"/>
  <c r="D131" i="3" a="1"/>
  <c r="D131" i="3" s="1"/>
  <c r="D130" i="3" a="1"/>
  <c r="D130" i="3"/>
  <c r="D129" i="3" a="1"/>
  <c r="D129" i="3" s="1"/>
  <c r="D128" i="3" a="1"/>
  <c r="D128" i="3"/>
  <c r="D127" i="3" a="1"/>
  <c r="D127" i="3"/>
  <c r="D126" i="3" a="1"/>
  <c r="D126" i="3" s="1"/>
  <c r="D125" i="3" a="1"/>
  <c r="D125" i="3" s="1"/>
  <c r="D124" i="3" a="1"/>
  <c r="D124" i="3" s="1"/>
  <c r="D123" i="3" a="1"/>
  <c r="D123" i="3" s="1"/>
  <c r="D122" i="3" a="1"/>
  <c r="D122" i="3" s="1"/>
  <c r="D121" i="3" a="1"/>
  <c r="D121" i="3"/>
  <c r="D120" i="3" a="1"/>
  <c r="D120" i="3" s="1"/>
  <c r="D119" i="3" a="1"/>
  <c r="D119" i="3" s="1"/>
  <c r="D118" i="3" a="1"/>
  <c r="D118" i="3" s="1"/>
  <c r="D117" i="3" a="1"/>
  <c r="D117" i="3" s="1"/>
  <c r="D116" i="3" a="1"/>
  <c r="D116" i="3"/>
  <c r="D115" i="3" a="1"/>
  <c r="D115" i="3"/>
  <c r="D114" i="3" a="1"/>
  <c r="D114" i="3" s="1"/>
  <c r="D113" i="3" a="1"/>
  <c r="D113" i="3" s="1"/>
  <c r="D112" i="3" a="1"/>
  <c r="D112" i="3" s="1"/>
  <c r="D111" i="3" a="1"/>
  <c r="D111" i="3" s="1"/>
  <c r="D110" i="3" a="1"/>
  <c r="D110" i="3" s="1"/>
  <c r="D109" i="3" a="1"/>
  <c r="D109" i="3" s="1"/>
  <c r="D108" i="3" a="1"/>
  <c r="D108" i="3" s="1"/>
  <c r="D107" i="3" a="1"/>
  <c r="D107" i="3"/>
  <c r="D106" i="3" a="1"/>
  <c r="D106" i="3" s="1"/>
  <c r="D105" i="3" a="1"/>
  <c r="D105" i="3" s="1"/>
  <c r="D104" i="3" a="1"/>
  <c r="D104" i="3"/>
  <c r="D103" i="3" a="1"/>
  <c r="D103" i="3"/>
  <c r="D102" i="3" a="1"/>
  <c r="D102" i="3" s="1"/>
  <c r="D101" i="3" a="1"/>
  <c r="D101" i="3" s="1"/>
  <c r="D100" i="3" a="1"/>
  <c r="D100" i="3" s="1"/>
  <c r="D99" i="3" a="1"/>
  <c r="D99" i="3" s="1"/>
  <c r="D98" i="3" a="1"/>
  <c r="D98" i="3"/>
  <c r="D97" i="3" a="1"/>
  <c r="D97" i="3" s="1"/>
  <c r="D96" i="3" a="1"/>
  <c r="D96" i="3" s="1"/>
  <c r="D95" i="3" a="1"/>
  <c r="D95" i="3" s="1"/>
  <c r="D94" i="3" a="1"/>
  <c r="D94" i="3"/>
  <c r="D93" i="3" a="1"/>
  <c r="D93" i="3" s="1"/>
  <c r="D92" i="3" a="1"/>
  <c r="D92" i="3"/>
  <c r="D91" i="3" a="1"/>
  <c r="D91" i="3"/>
  <c r="D90" i="3" a="1"/>
  <c r="D90" i="3" s="1"/>
  <c r="D89" i="3" a="1"/>
  <c r="D89" i="3" s="1"/>
  <c r="D88" i="3" a="1"/>
  <c r="D88" i="3" s="1"/>
  <c r="D87" i="3" a="1"/>
  <c r="D87" i="3" s="1"/>
  <c r="D86" i="3" a="1"/>
  <c r="D86" i="3"/>
  <c r="D85" i="3" a="1"/>
  <c r="D85" i="3"/>
  <c r="D84" i="3" a="1"/>
  <c r="D84" i="3" s="1"/>
  <c r="D83" i="3" a="1"/>
  <c r="D83" i="3" s="1"/>
  <c r="D82" i="3" a="1"/>
  <c r="D82" i="3" s="1"/>
  <c r="D81" i="3" a="1"/>
  <c r="D81" i="3" s="1"/>
  <c r="D80" i="3" a="1"/>
  <c r="D80" i="3"/>
  <c r="D79" i="3" a="1"/>
  <c r="D79" i="3"/>
  <c r="D78" i="3" a="1"/>
  <c r="D78" i="3" s="1"/>
  <c r="D77" i="3" a="1"/>
  <c r="D77" i="3" s="1"/>
  <c r="D76" i="3" a="1"/>
  <c r="D76" i="3" s="1"/>
  <c r="D75" i="3" a="1"/>
  <c r="D75" i="3" s="1"/>
  <c r="D74" i="3" a="1"/>
  <c r="D74" i="3" s="1"/>
  <c r="D73" i="3" a="1"/>
  <c r="D73" i="3"/>
  <c r="D72" i="3" a="1"/>
  <c r="D72" i="3" s="1"/>
  <c r="D71" i="3" a="1"/>
  <c r="D71" i="3"/>
  <c r="D70" i="3" a="1"/>
  <c r="D70" i="3" s="1"/>
  <c r="D69" i="3" a="1"/>
  <c r="D69" i="3" s="1"/>
  <c r="D68" i="3" a="1"/>
  <c r="D68" i="3"/>
  <c r="D67" i="3" a="1"/>
  <c r="D67" i="3"/>
  <c r="D66" i="3" a="1"/>
  <c r="D66" i="3" s="1"/>
  <c r="D65" i="3" a="1"/>
  <c r="D65" i="3" s="1"/>
  <c r="D64" i="3" a="1"/>
  <c r="D64" i="3" s="1"/>
  <c r="D63" i="3" a="1"/>
  <c r="D63" i="3" s="1"/>
  <c r="D62" i="3" a="1"/>
  <c r="D62" i="3"/>
  <c r="D61" i="3" a="1"/>
  <c r="D61" i="3" s="1"/>
  <c r="D60" i="3" a="1"/>
  <c r="D60" i="3" s="1"/>
  <c r="D59" i="3" a="1"/>
  <c r="D59" i="3" s="1"/>
  <c r="D58" i="3" a="1"/>
  <c r="D58" i="3"/>
  <c r="D57" i="3" a="1"/>
  <c r="D57" i="3" s="1"/>
  <c r="D56" i="3" a="1"/>
  <c r="D56" i="3"/>
  <c r="D55" i="3" a="1"/>
  <c r="D55" i="3"/>
  <c r="D54" i="3" a="1"/>
  <c r="D54" i="3" s="1"/>
  <c r="D53" i="3" a="1"/>
  <c r="D53" i="3" s="1"/>
  <c r="D52" i="3" a="1"/>
  <c r="D52" i="3" s="1"/>
  <c r="D51" i="3" a="1"/>
  <c r="D51" i="3" s="1"/>
  <c r="D50" i="3" a="1"/>
  <c r="D50" i="3"/>
  <c r="D49" i="3" a="1"/>
  <c r="D49" i="3"/>
  <c r="D48" i="3" a="1"/>
  <c r="D48" i="3" s="1"/>
  <c r="D47" i="3" a="1"/>
  <c r="D47" i="3" s="1"/>
  <c r="D46" i="3" a="1"/>
  <c r="D46" i="3" s="1"/>
  <c r="D45" i="3" a="1"/>
  <c r="D45" i="3" s="1"/>
  <c r="D44" i="3" a="1"/>
  <c r="D44" i="3"/>
  <c r="D43" i="3" a="1"/>
  <c r="D43" i="3"/>
  <c r="D42" i="3" a="1"/>
  <c r="D42" i="3" s="1"/>
  <c r="D41" i="3" a="1"/>
  <c r="D41" i="3" s="1"/>
  <c r="D40" i="3" a="1"/>
  <c r="D40" i="3" s="1"/>
  <c r="D39" i="3" a="1"/>
  <c r="D39" i="3" s="1"/>
  <c r="D38" i="3" a="1"/>
  <c r="D38" i="3" s="1"/>
  <c r="D37" i="3" a="1"/>
  <c r="D37" i="3"/>
  <c r="D36" i="3" a="1"/>
  <c r="D36" i="3" s="1"/>
  <c r="D35" i="3" a="1"/>
  <c r="D35" i="3"/>
  <c r="D34" i="3" a="1"/>
  <c r="D34" i="3" s="1"/>
  <c r="D33" i="3" a="1"/>
  <c r="D33" i="3" s="1"/>
  <c r="D32" i="3" a="1"/>
  <c r="D32" i="3" s="1"/>
  <c r="D31" i="3" a="1"/>
  <c r="D31" i="3"/>
  <c r="D30" i="3" a="1"/>
  <c r="D30" i="3" s="1"/>
  <c r="V29" i="3"/>
  <c r="D29" i="3" a="1"/>
  <c r="D29" i="3" s="1"/>
  <c r="V28" i="3"/>
  <c r="D28" i="3" a="1"/>
  <c r="D28" i="3" s="1"/>
  <c r="V27" i="3"/>
  <c r="D27" i="3" a="1"/>
  <c r="D27" i="3" s="1"/>
  <c r="V26" i="3"/>
  <c r="D26" i="3" a="1"/>
  <c r="D26" i="3" s="1"/>
  <c r="V25" i="3"/>
  <c r="D25" i="3" a="1"/>
  <c r="D25" i="3"/>
  <c r="V24" i="3"/>
  <c r="D24" i="3" a="1"/>
  <c r="D24" i="3" s="1"/>
  <c r="V23" i="3"/>
  <c r="D23" i="3" a="1"/>
  <c r="D23" i="3" s="1"/>
  <c r="V22" i="3"/>
  <c r="D22" i="3" a="1"/>
  <c r="D22" i="3"/>
  <c r="V21" i="3"/>
  <c r="D21" i="3" a="1"/>
  <c r="D21" i="3" s="1"/>
  <c r="V20" i="3"/>
  <c r="D20" i="3" a="1"/>
  <c r="D20" i="3"/>
  <c r="V19" i="3"/>
  <c r="D19" i="3" a="1"/>
  <c r="D19" i="3"/>
  <c r="V18" i="3"/>
  <c r="D18" i="3" a="1"/>
  <c r="D18" i="3"/>
  <c r="V17" i="3"/>
  <c r="D17" i="3" a="1"/>
  <c r="D17" i="3"/>
  <c r="V16" i="3"/>
  <c r="D16" i="3" a="1"/>
  <c r="D16" i="3"/>
  <c r="V15" i="3"/>
  <c r="D15" i="3" a="1"/>
  <c r="D15" i="3" s="1"/>
  <c r="V14" i="3"/>
  <c r="D14" i="3" a="1"/>
  <c r="D14" i="3" s="1"/>
  <c r="V13" i="3"/>
  <c r="N13" i="3" a="1"/>
  <c r="N13" i="3" s="1"/>
  <c r="D13" i="3" a="1"/>
  <c r="D13" i="3"/>
  <c r="V12" i="3"/>
  <c r="N12" i="3" a="1"/>
  <c r="N12" i="3" s="1"/>
  <c r="D12" i="3" a="1"/>
  <c r="D12" i="3" s="1"/>
  <c r="V11" i="3"/>
  <c r="N11" i="3" a="1"/>
  <c r="N11" i="3" s="1"/>
  <c r="D11" i="3" a="1"/>
  <c r="D11" i="3"/>
  <c r="V10" i="3"/>
  <c r="N10" i="3" a="1"/>
  <c r="N10" i="3" s="1"/>
  <c r="D10" i="3" a="1"/>
  <c r="D10" i="3"/>
  <c r="V9" i="3"/>
  <c r="N9" i="3" a="1"/>
  <c r="N9" i="3" s="1"/>
  <c r="D9" i="3" a="1"/>
  <c r="D9" i="3" s="1"/>
  <c r="V8" i="3"/>
  <c r="N8" i="3" a="1"/>
  <c r="N8" i="3" s="1"/>
  <c r="D8" i="3" a="1"/>
  <c r="D8" i="3"/>
  <c r="V7" i="3"/>
  <c r="N7" i="3" a="1"/>
  <c r="N7" i="3" s="1"/>
  <c r="D7" i="3" a="1"/>
  <c r="D7" i="3" s="1"/>
  <c r="V6" i="3"/>
  <c r="N6" i="3" a="1"/>
  <c r="N6" i="3" s="1"/>
  <c r="D6" i="3" a="1"/>
  <c r="D6" i="3"/>
  <c r="V5" i="3"/>
  <c r="D5" i="3" a="1"/>
  <c r="D5" i="3" s="1"/>
  <c r="V4" i="3"/>
  <c r="N4" i="3" a="1"/>
  <c r="N4" i="3" s="1"/>
  <c r="D4" i="3" a="1"/>
  <c r="D4" i="3" s="1"/>
  <c r="V3" i="3"/>
  <c r="N3" i="3" a="1"/>
  <c r="N3" i="3" s="1"/>
  <c r="D3" i="3" a="1"/>
  <c r="D3" i="3" s="1"/>
  <c r="V2" i="3"/>
  <c r="D2" i="3" a="1"/>
  <c r="D2" i="3"/>
  <c r="P13" i="3" s="1" a="1"/>
  <c r="P13" i="3" s="1"/>
  <c r="N1" i="3"/>
  <c r="M1" i="3"/>
  <c r="G56" i="1"/>
  <c r="I56" i="1" s="1"/>
  <c r="I55" i="1"/>
  <c r="G55" i="1"/>
  <c r="H55" i="1" s="1"/>
  <c r="G54" i="1"/>
  <c r="H54" i="1" s="1"/>
  <c r="G53" i="1"/>
  <c r="I53" i="1" s="1"/>
  <c r="K52" i="1"/>
  <c r="I52" i="1"/>
  <c r="G52" i="1"/>
  <c r="H52" i="1" s="1"/>
  <c r="G51" i="1"/>
  <c r="H51" i="1" s="1"/>
  <c r="G50" i="1"/>
  <c r="I50" i="1" s="1"/>
  <c r="I49" i="1"/>
  <c r="G49" i="1"/>
  <c r="H49" i="1" s="1"/>
  <c r="C49" i="1"/>
  <c r="B49" i="1"/>
  <c r="G48" i="1"/>
  <c r="H48" i="1" s="1"/>
  <c r="B48" i="1"/>
  <c r="I47" i="1"/>
  <c r="H47" i="1"/>
  <c r="G47" i="1"/>
  <c r="B47" i="1"/>
  <c r="G46" i="1"/>
  <c r="H46" i="1" s="1"/>
  <c r="B46" i="1"/>
  <c r="G45" i="1"/>
  <c r="H45" i="1" s="1"/>
  <c r="B45" i="1"/>
  <c r="G44" i="1"/>
  <c r="I44" i="1" s="1"/>
  <c r="K56" i="1" s="1"/>
  <c r="B44" i="1"/>
  <c r="G43" i="1"/>
  <c r="I43" i="1" s="1"/>
  <c r="K55" i="1" s="1"/>
  <c r="B43" i="1"/>
  <c r="K42" i="1"/>
  <c r="I42" i="1"/>
  <c r="K54" i="1" s="1"/>
  <c r="G42" i="1"/>
  <c r="H42" i="1" s="1"/>
  <c r="B42" i="1"/>
  <c r="G41" i="1"/>
  <c r="I41" i="1" s="1"/>
  <c r="K53" i="1" s="1"/>
  <c r="B41" i="1"/>
  <c r="I40" i="1"/>
  <c r="H40" i="1"/>
  <c r="G40" i="1"/>
  <c r="B40" i="1"/>
  <c r="I39" i="1"/>
  <c r="K51" i="1" s="1"/>
  <c r="H39" i="1"/>
  <c r="G39" i="1"/>
  <c r="B39" i="1"/>
  <c r="G38" i="1"/>
  <c r="I38" i="1" s="1"/>
  <c r="K50" i="1" s="1"/>
  <c r="B38" i="1"/>
  <c r="G37" i="1"/>
  <c r="I37" i="1" s="1"/>
  <c r="K49" i="1" s="1"/>
  <c r="B37" i="1"/>
  <c r="G36" i="1"/>
  <c r="H36" i="1" s="1"/>
  <c r="B36" i="1"/>
  <c r="I35" i="1"/>
  <c r="K47" i="1" s="1"/>
  <c r="H35" i="1"/>
  <c r="G35" i="1"/>
  <c r="B35" i="1"/>
  <c r="G34" i="1"/>
  <c r="H34" i="1" s="1"/>
  <c r="B34" i="1"/>
  <c r="G33" i="1"/>
  <c r="H33" i="1" s="1"/>
  <c r="B33" i="1"/>
  <c r="G32" i="1"/>
  <c r="I32" i="1" s="1"/>
  <c r="K44" i="1" s="1"/>
  <c r="B32" i="1"/>
  <c r="G31" i="1"/>
  <c r="I31" i="1" s="1"/>
  <c r="K43" i="1" s="1"/>
  <c r="B31" i="1"/>
  <c r="K30" i="1"/>
  <c r="I30" i="1"/>
  <c r="G30" i="1"/>
  <c r="H30" i="1" s="1"/>
  <c r="B30" i="1"/>
  <c r="G29" i="1"/>
  <c r="I29" i="1" s="1"/>
  <c r="K41" i="1" s="1"/>
  <c r="B29" i="1"/>
  <c r="I28" i="1"/>
  <c r="K40" i="1" s="1"/>
  <c r="H28" i="1"/>
  <c r="G28" i="1"/>
  <c r="B28" i="1"/>
  <c r="I27" i="1"/>
  <c r="K39" i="1" s="1"/>
  <c r="H27" i="1"/>
  <c r="G27" i="1"/>
  <c r="B27" i="1"/>
  <c r="G26" i="1"/>
  <c r="I26" i="1" s="1"/>
  <c r="K38" i="1" s="1"/>
  <c r="B26" i="1"/>
  <c r="G25" i="1"/>
  <c r="I25" i="1" s="1"/>
  <c r="K37" i="1" s="1"/>
  <c r="B25" i="1"/>
  <c r="G24" i="1"/>
  <c r="H24" i="1" s="1"/>
  <c r="B24" i="1"/>
  <c r="I23" i="1"/>
  <c r="K35" i="1" s="1"/>
  <c r="H23" i="1"/>
  <c r="G23" i="1"/>
  <c r="B23" i="1"/>
  <c r="G22" i="1"/>
  <c r="H22" i="1" s="1"/>
  <c r="B22" i="1"/>
  <c r="G21" i="1"/>
  <c r="H21" i="1" s="1"/>
  <c r="B21" i="1"/>
  <c r="G20" i="1"/>
  <c r="I20" i="1" s="1"/>
  <c r="K32" i="1" s="1"/>
  <c r="B20" i="1"/>
  <c r="G19" i="1"/>
  <c r="I19" i="1" s="1"/>
  <c r="K31" i="1" s="1"/>
  <c r="B19" i="1"/>
  <c r="I18" i="1"/>
  <c r="G18" i="1"/>
  <c r="H18" i="1" s="1"/>
  <c r="B18" i="1"/>
  <c r="G17" i="1"/>
  <c r="I17" i="1" s="1"/>
  <c r="K29" i="1" s="1"/>
  <c r="B17" i="1"/>
  <c r="K16" i="1"/>
  <c r="I16" i="1"/>
  <c r="K28" i="1" s="1"/>
  <c r="H16" i="1"/>
  <c r="G16" i="1"/>
  <c r="B16" i="1"/>
  <c r="I15" i="1"/>
  <c r="K27" i="1" s="1"/>
  <c r="H15" i="1"/>
  <c r="G15" i="1"/>
  <c r="B15" i="1"/>
  <c r="G14" i="1"/>
  <c r="I14" i="1" s="1"/>
  <c r="K26" i="1" s="1"/>
  <c r="B14" i="1"/>
  <c r="I13" i="1"/>
  <c r="K25" i="1" s="1"/>
  <c r="G13" i="1"/>
  <c r="H13" i="1" s="1"/>
  <c r="B13" i="1"/>
  <c r="G12" i="1"/>
  <c r="H12" i="1" s="1"/>
  <c r="B12" i="1"/>
  <c r="G11" i="1"/>
  <c r="I11" i="1" s="1"/>
  <c r="K23" i="1" s="1"/>
  <c r="B11" i="1"/>
  <c r="I10" i="1"/>
  <c r="K22" i="1" s="1"/>
  <c r="G10" i="1"/>
  <c r="H10" i="1" s="1"/>
  <c r="B10" i="1"/>
  <c r="G9" i="1"/>
  <c r="H9" i="1" s="1"/>
  <c r="B9" i="1"/>
  <c r="G8" i="1"/>
  <c r="I8" i="1" s="1"/>
  <c r="K20" i="1" s="1"/>
  <c r="B8" i="1"/>
  <c r="I7" i="1"/>
  <c r="K19" i="1" s="1"/>
  <c r="G7" i="1"/>
  <c r="H7" i="1" s="1"/>
  <c r="B7" i="1"/>
  <c r="G6" i="1"/>
  <c r="H6" i="1" s="1"/>
  <c r="B6" i="1"/>
  <c r="G5" i="1"/>
  <c r="I5" i="1" s="1"/>
  <c r="K17" i="1" s="1"/>
  <c r="B5" i="1"/>
  <c r="I4" i="1"/>
  <c r="G4" i="1"/>
  <c r="H4" i="1" s="1"/>
  <c r="B4" i="1"/>
  <c r="G3" i="1"/>
  <c r="H3" i="1" s="1"/>
  <c r="B3" i="1"/>
  <c r="G2" i="1"/>
  <c r="I2" i="1" s="1"/>
  <c r="K14" i="1" s="1"/>
  <c r="B2" i="1"/>
  <c r="N2" i="3" l="1" a="1"/>
  <c r="N2" i="3" s="1"/>
  <c r="M10" i="3" s="1"/>
  <c r="P3" i="3" a="1"/>
  <c r="P3" i="3" s="1"/>
  <c r="O3" i="3" a="1"/>
  <c r="O3" i="3" s="1"/>
  <c r="E3408" i="3" s="1" a="1"/>
  <c r="E3408" i="3" s="1"/>
  <c r="O2" i="3" a="1"/>
  <c r="O2" i="3" s="1"/>
  <c r="P5" i="3" a="1"/>
  <c r="P5" i="3" s="1"/>
  <c r="O4" i="3" a="1"/>
  <c r="O4" i="3" s="1"/>
  <c r="E452" i="3" s="1" a="1"/>
  <c r="E452" i="3" s="1"/>
  <c r="P4" i="3" a="1"/>
  <c r="P4" i="3" s="1"/>
  <c r="P6" i="3" a="1"/>
  <c r="P6" i="3" s="1"/>
  <c r="E1184" i="3" a="1"/>
  <c r="E1184" i="3" s="1"/>
  <c r="E1189" i="3" a="1"/>
  <c r="E1189" i="3" s="1"/>
  <c r="E1188" i="3" a="1"/>
  <c r="E1188" i="3" s="1"/>
  <c r="E1919" i="3" a="1"/>
  <c r="E1919" i="3" s="1"/>
  <c r="E1907" i="3" a="1"/>
  <c r="E1907" i="3" s="1"/>
  <c r="E1906" i="3" a="1"/>
  <c r="E1906" i="3" s="1"/>
  <c r="E2893" i="3" a="1"/>
  <c r="E2893" i="3" s="1"/>
  <c r="E2899" i="3" a="1"/>
  <c r="E2899" i="3" s="1"/>
  <c r="E2891" i="3" a="1"/>
  <c r="E2891" i="3" s="1"/>
  <c r="N5" i="3" a="1"/>
  <c r="N5" i="3" s="1"/>
  <c r="E940" i="3" a="1"/>
  <c r="E940" i="3" s="1"/>
  <c r="E927" i="3" a="1"/>
  <c r="E927" i="3" s="1"/>
  <c r="E942" i="3" a="1"/>
  <c r="E942" i="3" s="1"/>
  <c r="E939" i="3" a="1"/>
  <c r="E939" i="3" s="1"/>
  <c r="E3881" i="3" a="1"/>
  <c r="E3881" i="3" s="1"/>
  <c r="E3883" i="3" a="1"/>
  <c r="E3883" i="3" s="1"/>
  <c r="E3882" i="3" a="1"/>
  <c r="E3882" i="3" s="1"/>
  <c r="E3878" i="3" a="1"/>
  <c r="E3878" i="3" s="1"/>
  <c r="E3873" i="3" a="1"/>
  <c r="E3873" i="3" s="1"/>
  <c r="E190" i="3" a="1"/>
  <c r="E190" i="3" s="1"/>
  <c r="E660" i="3" a="1"/>
  <c r="E660" i="3" s="1"/>
  <c r="E675" i="3" a="1"/>
  <c r="E675" i="3" s="1"/>
  <c r="E659" i="3" a="1"/>
  <c r="E659" i="3" s="1"/>
  <c r="E669" i="3" a="1"/>
  <c r="E669" i="3" s="1"/>
  <c r="E34" i="3" a="1"/>
  <c r="E34" i="3" s="1"/>
  <c r="E678" i="3" a="1"/>
  <c r="E678" i="3" s="1"/>
  <c r="E657" i="3" a="1"/>
  <c r="E657" i="3" s="1"/>
  <c r="E672" i="3" a="1"/>
  <c r="E672" i="3" s="1"/>
  <c r="E1411" i="3" a="1"/>
  <c r="E1411" i="3" s="1"/>
  <c r="E1404" i="3" a="1"/>
  <c r="E1404" i="3" s="1"/>
  <c r="E1407" i="3" a="1"/>
  <c r="E1407" i="3" s="1"/>
  <c r="E1403" i="3" a="1"/>
  <c r="E1403" i="3" s="1"/>
  <c r="E1409" i="3" a="1"/>
  <c r="E1409" i="3" s="1"/>
  <c r="E1416" i="3" a="1"/>
  <c r="E1416" i="3" s="1"/>
  <c r="E2150" i="3" a="1"/>
  <c r="E2150" i="3" s="1"/>
  <c r="E2146" i="3" a="1"/>
  <c r="E2146" i="3" s="1"/>
  <c r="E2139" i="3" a="1"/>
  <c r="E2139" i="3" s="1"/>
  <c r="E2153" i="3" a="1"/>
  <c r="E2153" i="3" s="1"/>
  <c r="E2149" i="3" a="1"/>
  <c r="E2149" i="3" s="1"/>
  <c r="E2142" i="3" a="1"/>
  <c r="E2142" i="3" s="1"/>
  <c r="E2138" i="3" a="1"/>
  <c r="E2138" i="3" s="1"/>
  <c r="E2134" i="3" a="1"/>
  <c r="E2134" i="3" s="1"/>
  <c r="E2155" i="3" a="1"/>
  <c r="E2155" i="3" s="1"/>
  <c r="E2148" i="3" a="1"/>
  <c r="E2148" i="3" s="1"/>
  <c r="E2137" i="3" a="1"/>
  <c r="E2137" i="3" s="1"/>
  <c r="E2144" i="3" a="1"/>
  <c r="E2144" i="3" s="1"/>
  <c r="E2140" i="3" a="1"/>
  <c r="E2140" i="3" s="1"/>
  <c r="E2147" i="3" a="1"/>
  <c r="E2147" i="3" s="1"/>
  <c r="E2154" i="3" a="1"/>
  <c r="E2154" i="3" s="1"/>
  <c r="E106" i="3" a="1"/>
  <c r="E106" i="3" s="1"/>
  <c r="E426" i="3" a="1"/>
  <c r="E426" i="3" s="1"/>
  <c r="E691" i="3" a="1"/>
  <c r="E691" i="3" s="1"/>
  <c r="E144" i="3" a="1"/>
  <c r="E144" i="3" s="1"/>
  <c r="E3132" i="3" a="1"/>
  <c r="E3132" i="3" s="1"/>
  <c r="E3140" i="3" a="1"/>
  <c r="E3140" i="3" s="1"/>
  <c r="E3136" i="3" a="1"/>
  <c r="E3136" i="3" s="1"/>
  <c r="E3143" i="3" a="1"/>
  <c r="E3143" i="3" s="1"/>
  <c r="E3131" i="3" a="1"/>
  <c r="E3131" i="3" s="1"/>
  <c r="E3127" i="3" a="1"/>
  <c r="E3127" i="3" s="1"/>
  <c r="E3138" i="3" a="1"/>
  <c r="E3138" i="3" s="1"/>
  <c r="E3126" i="3" a="1"/>
  <c r="E3126" i="3" s="1"/>
  <c r="E3134" i="3" a="1"/>
  <c r="E3134" i="3" s="1"/>
  <c r="E3130" i="3" a="1"/>
  <c r="E3130" i="3" s="1"/>
  <c r="E3141" i="3" a="1"/>
  <c r="E3141" i="3" s="1"/>
  <c r="E3133" i="3" a="1"/>
  <c r="E3133" i="3" s="1"/>
  <c r="E154" i="3" a="1"/>
  <c r="E154" i="3" s="1"/>
  <c r="E3157" i="3" a="1"/>
  <c r="E3157" i="3" s="1"/>
  <c r="E3151" i="3" a="1"/>
  <c r="E3151" i="3" s="1"/>
  <c r="E3148" i="3" a="1"/>
  <c r="E3148" i="3" s="1"/>
  <c r="E3145" i="3" a="1"/>
  <c r="E3145" i="3" s="1"/>
  <c r="E3162" i="3" a="1"/>
  <c r="E3162" i="3" s="1"/>
  <c r="E3153" i="3" a="1"/>
  <c r="E3153" i="3" s="1"/>
  <c r="E3149" i="3" a="1"/>
  <c r="E3149" i="3" s="1"/>
  <c r="E3161" i="3" a="1"/>
  <c r="E3161" i="3" s="1"/>
  <c r="E3147" i="3" a="1"/>
  <c r="E3147" i="3" s="1"/>
  <c r="E3155" i="3" a="1"/>
  <c r="E3155" i="3" s="1"/>
  <c r="E3150" i="3" a="1"/>
  <c r="E3150" i="3" s="1"/>
  <c r="E3146" i="3" a="1"/>
  <c r="E3146" i="3" s="1"/>
  <c r="E155" i="3" a="1"/>
  <c r="E155" i="3" s="1"/>
  <c r="E4901" i="3" a="1"/>
  <c r="E4901" i="3" s="1"/>
  <c r="E4900" i="3" a="1"/>
  <c r="E4900" i="3" s="1"/>
  <c r="E4886" i="3" a="1"/>
  <c r="E4886" i="3" s="1"/>
  <c r="E4896" i="3" a="1"/>
  <c r="E4896" i="3" s="1"/>
  <c r="E4899" i="3" a="1"/>
  <c r="E4899" i="3" s="1"/>
  <c r="E4889" i="3" a="1"/>
  <c r="E4889" i="3" s="1"/>
  <c r="E4897" i="3" a="1"/>
  <c r="E4897" i="3" s="1"/>
  <c r="E4893" i="3" a="1"/>
  <c r="E4893" i="3" s="1"/>
  <c r="E4895" i="3" a="1"/>
  <c r="E4895" i="3" s="1"/>
  <c r="E4894" i="3" a="1"/>
  <c r="E4894" i="3" s="1"/>
  <c r="E4898" i="3" a="1"/>
  <c r="E4898" i="3" s="1"/>
  <c r="E4887" i="3" a="1"/>
  <c r="E4887" i="3" s="1"/>
  <c r="E717" i="3" a="1"/>
  <c r="E717" i="3" s="1"/>
  <c r="E72" i="3" a="1"/>
  <c r="E72" i="3" s="1"/>
  <c r="E108" i="3" a="1"/>
  <c r="E108" i="3" s="1"/>
  <c r="E2402" i="3" a="1"/>
  <c r="E2402" i="3" s="1"/>
  <c r="E2398" i="3" a="1"/>
  <c r="E2398" i="3" s="1"/>
  <c r="E2385" i="3" a="1"/>
  <c r="E2385" i="3" s="1"/>
  <c r="E2394" i="3" a="1"/>
  <c r="E2394" i="3" s="1"/>
  <c r="E2399" i="3" a="1"/>
  <c r="E2399" i="3" s="1"/>
  <c r="E2403" i="3" a="1"/>
  <c r="E2403" i="3" s="1"/>
  <c r="E2393" i="3" a="1"/>
  <c r="E2393" i="3" s="1"/>
  <c r="E2388" i="3" a="1"/>
  <c r="E2388" i="3" s="1"/>
  <c r="E2383" i="3" a="1"/>
  <c r="E2383" i="3" s="1"/>
  <c r="E2387" i="3" a="1"/>
  <c r="E2387" i="3" s="1"/>
  <c r="E2382" i="3" a="1"/>
  <c r="E2382" i="3" s="1"/>
  <c r="E2396" i="3" a="1"/>
  <c r="E2396" i="3" s="1"/>
  <c r="E2386" i="3" a="1"/>
  <c r="E2386" i="3" s="1"/>
  <c r="E2390" i="3" a="1"/>
  <c r="E2390" i="3" s="1"/>
  <c r="E118" i="3" a="1"/>
  <c r="E118" i="3" s="1"/>
  <c r="E568" i="3" a="1"/>
  <c r="E568" i="3" s="1"/>
  <c r="E435" i="3" a="1"/>
  <c r="E435" i="3" s="1"/>
  <c r="E439" i="3" a="1"/>
  <c r="E439" i="3" s="1"/>
  <c r="E430" i="3" a="1"/>
  <c r="E430" i="3" s="1"/>
  <c r="E434" i="3" a="1"/>
  <c r="E434" i="3" s="1"/>
  <c r="E443" i="3" a="1"/>
  <c r="E443" i="3" s="1"/>
  <c r="E429" i="3" a="1"/>
  <c r="E429" i="3" s="1"/>
  <c r="E442" i="3" a="1"/>
  <c r="E442" i="3" s="1"/>
  <c r="E433" i="3" a="1"/>
  <c r="E433" i="3" s="1"/>
  <c r="E23" i="3" a="1"/>
  <c r="E23" i="3" s="1"/>
  <c r="E432" i="3" a="1"/>
  <c r="E432" i="3" s="1"/>
  <c r="E436" i="3" a="1"/>
  <c r="E436" i="3" s="1"/>
  <c r="E445" i="3" a="1"/>
  <c r="E445" i="3" s="1"/>
  <c r="E440" i="3" a="1"/>
  <c r="E440" i="3" s="1"/>
  <c r="E926" i="3" a="1"/>
  <c r="E926" i="3" s="1"/>
  <c r="E908" i="3" a="1"/>
  <c r="E908" i="3" s="1"/>
  <c r="E911" i="3" a="1"/>
  <c r="E911" i="3" s="1"/>
  <c r="E920" i="3" a="1"/>
  <c r="E920" i="3" s="1"/>
  <c r="E916" i="3" a="1"/>
  <c r="E916" i="3" s="1"/>
  <c r="E909" i="3" a="1"/>
  <c r="E909" i="3" s="1"/>
  <c r="E923" i="3" a="1"/>
  <c r="E923" i="3" s="1"/>
  <c r="E919" i="3" a="1"/>
  <c r="E919" i="3" s="1"/>
  <c r="E912" i="3" a="1"/>
  <c r="E912" i="3" s="1"/>
  <c r="E924" i="3" a="1"/>
  <c r="E924" i="3" s="1"/>
  <c r="E914" i="3" a="1"/>
  <c r="E914" i="3" s="1"/>
  <c r="E925" i="3" a="1"/>
  <c r="E925" i="3" s="1"/>
  <c r="E907" i="3" a="1"/>
  <c r="E907" i="3" s="1"/>
  <c r="E913" i="3" a="1"/>
  <c r="E913" i="3" s="1"/>
  <c r="E918" i="3" a="1"/>
  <c r="E918" i="3" s="1"/>
  <c r="E1646" i="3" a="1"/>
  <c r="E1646" i="3" s="1"/>
  <c r="E1660" i="3" a="1"/>
  <c r="E1660" i="3" s="1"/>
  <c r="E1653" i="3" a="1"/>
  <c r="E1653" i="3" s="1"/>
  <c r="E1656" i="3" a="1"/>
  <c r="E1656" i="3" s="1"/>
  <c r="E1652" i="3" a="1"/>
  <c r="E1652" i="3" s="1"/>
  <c r="E1659" i="3" a="1"/>
  <c r="E1659" i="3" s="1"/>
  <c r="E1648" i="3" a="1"/>
  <c r="E1648" i="3" s="1"/>
  <c r="E1655" i="3" a="1"/>
  <c r="E1655" i="3" s="1"/>
  <c r="E1651" i="3" a="1"/>
  <c r="E1651" i="3" s="1"/>
  <c r="E1644" i="3" a="1"/>
  <c r="E1644" i="3" s="1"/>
  <c r="E1658" i="3" a="1"/>
  <c r="E1658" i="3" s="1"/>
  <c r="E1661" i="3" a="1"/>
  <c r="E1661" i="3" s="1"/>
  <c r="E1650" i="3" a="1"/>
  <c r="E1650" i="3" s="1"/>
  <c r="E82" i="3" a="1"/>
  <c r="E82" i="3" s="1"/>
  <c r="E2415" i="3" a="1"/>
  <c r="E2415" i="3" s="1"/>
  <c r="E2408" i="3" a="1"/>
  <c r="E2408" i="3" s="1"/>
  <c r="E2417" i="3" a="1"/>
  <c r="E2417" i="3" s="1"/>
  <c r="E2407" i="3" a="1"/>
  <c r="E2407" i="3" s="1"/>
  <c r="E2420" i="3" a="1"/>
  <c r="E2420" i="3" s="1"/>
  <c r="E2412" i="3" a="1"/>
  <c r="E2412" i="3" s="1"/>
  <c r="E2413" i="3" a="1"/>
  <c r="E2413" i="3" s="1"/>
  <c r="E2416" i="3" a="1"/>
  <c r="E2416" i="3" s="1"/>
  <c r="E2419" i="3" a="1"/>
  <c r="E2419" i="3" s="1"/>
  <c r="E2414" i="3" a="1"/>
  <c r="E2414" i="3" s="1"/>
  <c r="E2409" i="3" a="1"/>
  <c r="E2409" i="3" s="1"/>
  <c r="E2418" i="3" a="1"/>
  <c r="E2418" i="3" s="1"/>
  <c r="E2404" i="3" a="1"/>
  <c r="E2404" i="3" s="1"/>
  <c r="E4146" i="3" a="1"/>
  <c r="E4146" i="3" s="1"/>
  <c r="E4149" i="3" a="1"/>
  <c r="E4149" i="3" s="1"/>
  <c r="E4147" i="3" a="1"/>
  <c r="E4147" i="3" s="1"/>
  <c r="E4139" i="3" a="1"/>
  <c r="E4139" i="3" s="1"/>
  <c r="E4152" i="3" a="1"/>
  <c r="E4152" i="3" s="1"/>
  <c r="E4148" i="3" a="1"/>
  <c r="E4148" i="3" s="1"/>
  <c r="E4156" i="3" a="1"/>
  <c r="E4156" i="3" s="1"/>
  <c r="E4150" i="3" a="1"/>
  <c r="E4150" i="3" s="1"/>
  <c r="E4141" i="3" a="1"/>
  <c r="E4141" i="3" s="1"/>
  <c r="E4145" i="3" a="1"/>
  <c r="E4145" i="3" s="1"/>
  <c r="E4155" i="3" a="1"/>
  <c r="E4155" i="3" s="1"/>
  <c r="E203" i="3" a="1"/>
  <c r="E203" i="3" s="1"/>
  <c r="H17" i="1"/>
  <c r="I24" i="1"/>
  <c r="K36" i="1" s="1"/>
  <c r="H29" i="1"/>
  <c r="I36" i="1"/>
  <c r="K48" i="1" s="1"/>
  <c r="H41" i="1"/>
  <c r="I48" i="1"/>
  <c r="I3" i="1"/>
  <c r="K15" i="1" s="1"/>
  <c r="I6" i="1"/>
  <c r="K18" i="1" s="1"/>
  <c r="I9" i="1"/>
  <c r="K21" i="1" s="1"/>
  <c r="I12" i="1"/>
  <c r="K24" i="1" s="1"/>
  <c r="I22" i="1"/>
  <c r="K34" i="1" s="1"/>
  <c r="I34" i="1"/>
  <c r="K46" i="1" s="1"/>
  <c r="I46" i="1"/>
  <c r="I51" i="1"/>
  <c r="I54" i="1"/>
  <c r="E10" i="3" a="1"/>
  <c r="E10" i="3" s="1"/>
  <c r="O10" i="3" a="1"/>
  <c r="O10" i="3" s="1"/>
  <c r="P12" i="3" a="1"/>
  <c r="P12" i="3" s="1"/>
  <c r="E22" i="3" a="1"/>
  <c r="E22" i="3" s="1"/>
  <c r="E1332" i="3" a="1"/>
  <c r="E1332" i="3" s="1"/>
  <c r="E2060" i="3" a="1"/>
  <c r="E2060" i="3" s="1"/>
  <c r="E2055" i="3" a="1"/>
  <c r="E2055" i="3" s="1"/>
  <c r="E2058" i="3" a="1"/>
  <c r="E2058" i="3" s="1"/>
  <c r="E2801" i="3" a="1"/>
  <c r="E2801" i="3" s="1"/>
  <c r="E2806" i="3" a="1"/>
  <c r="E2806" i="3" s="1"/>
  <c r="E3556" i="3" a="1"/>
  <c r="E3556" i="3" s="1"/>
  <c r="E3546" i="3" a="1"/>
  <c r="E3546" i="3" s="1"/>
  <c r="E3554" i="3" a="1"/>
  <c r="E3554" i="3" s="1"/>
  <c r="E3544" i="3" a="1"/>
  <c r="E3544" i="3" s="1"/>
  <c r="E3562" i="3" a="1"/>
  <c r="E3562" i="3" s="1"/>
  <c r="E4291" i="3" a="1"/>
  <c r="E4291" i="3" s="1"/>
  <c r="E4297" i="3" a="1"/>
  <c r="E4297" i="3" s="1"/>
  <c r="E5045" i="3" a="1"/>
  <c r="E5045" i="3" s="1"/>
  <c r="E5051" i="3" a="1"/>
  <c r="E5051" i="3" s="1"/>
  <c r="E5047" i="3" a="1"/>
  <c r="E5047" i="3" s="1"/>
  <c r="E5037" i="3" a="1"/>
  <c r="E5037" i="3" s="1"/>
  <c r="E594" i="3" a="1"/>
  <c r="E594" i="3" s="1"/>
  <c r="E702" i="3" a="1"/>
  <c r="E702" i="3" s="1"/>
  <c r="E707" i="3" a="1"/>
  <c r="E707" i="3" s="1"/>
  <c r="O9" i="3" a="1"/>
  <c r="O9" i="3" s="1"/>
  <c r="E3524" i="3" s="1" a="1"/>
  <c r="E3524" i="3" s="1"/>
  <c r="P11" i="3" a="1"/>
  <c r="P11" i="3" s="1"/>
  <c r="E1006" i="3" a="1"/>
  <c r="E1006" i="3" s="1"/>
  <c r="E413" i="3" a="1"/>
  <c r="E413" i="3" s="1"/>
  <c r="E422" i="3" a="1"/>
  <c r="E422" i="3" s="1"/>
  <c r="E692" i="3" a="1"/>
  <c r="E692" i="3" s="1"/>
  <c r="E697" i="3" a="1"/>
  <c r="E697" i="3" s="1"/>
  <c r="E836" i="3" a="1"/>
  <c r="E836" i="3" s="1"/>
  <c r="E841" i="3" a="1"/>
  <c r="E841" i="3" s="1"/>
  <c r="E949" i="3" a="1"/>
  <c r="E949" i="3" s="1"/>
  <c r="E1173" i="3" a="1"/>
  <c r="E1173" i="3" s="1"/>
  <c r="O11" i="3" a="1"/>
  <c r="O11" i="3" s="1"/>
  <c r="E1345" i="3" s="1" a="1"/>
  <c r="E1345" i="3" s="1"/>
  <c r="H20" i="1"/>
  <c r="H32" i="1"/>
  <c r="H44" i="1"/>
  <c r="H25" i="1"/>
  <c r="H37" i="1"/>
  <c r="O8" i="3" a="1"/>
  <c r="O8" i="3" s="1"/>
  <c r="E3004" i="3" s="1" a="1"/>
  <c r="E3004" i="3" s="1"/>
  <c r="P10" i="3" a="1"/>
  <c r="P10" i="3" s="1"/>
  <c r="E30" i="3" a="1"/>
  <c r="E30" i="3" s="1"/>
  <c r="E1210" i="3" a="1"/>
  <c r="E1210" i="3" s="1"/>
  <c r="E1203" i="3" a="1"/>
  <c r="E1203" i="3" s="1"/>
  <c r="E1199" i="3" a="1"/>
  <c r="E1199" i="3" s="1"/>
  <c r="E1205" i="3" a="1"/>
  <c r="E1205" i="3" s="1"/>
  <c r="E1208" i="3" a="1"/>
  <c r="E1208" i="3" s="1"/>
  <c r="E1204" i="3" a="1"/>
  <c r="E1204" i="3" s="1"/>
  <c r="E1197" i="3" a="1"/>
  <c r="E1197" i="3" s="1"/>
  <c r="E1211" i="3" a="1"/>
  <c r="E1211" i="3" s="1"/>
  <c r="E1193" i="3" a="1"/>
  <c r="E1193" i="3" s="1"/>
  <c r="E1207" i="3" a="1"/>
  <c r="E1207" i="3" s="1"/>
  <c r="E66" i="3" a="1"/>
  <c r="E66" i="3" s="1"/>
  <c r="E1934" i="3" a="1"/>
  <c r="E1934" i="3" s="1"/>
  <c r="E1941" i="3" a="1"/>
  <c r="E1941" i="3" s="1"/>
  <c r="E1937" i="3" a="1"/>
  <c r="E1937" i="3" s="1"/>
  <c r="E1944" i="3" a="1"/>
  <c r="E1944" i="3" s="1"/>
  <c r="E1933" i="3" a="1"/>
  <c r="E1933" i="3" s="1"/>
  <c r="E1926" i="3" a="1"/>
  <c r="E1926" i="3" s="1"/>
  <c r="E1940" i="3" a="1"/>
  <c r="E1940" i="3" s="1"/>
  <c r="E1936" i="3" a="1"/>
  <c r="E1936" i="3" s="1"/>
  <c r="E1929" i="3" a="1"/>
  <c r="E1929" i="3" s="1"/>
  <c r="E1925" i="3" a="1"/>
  <c r="E1925" i="3" s="1"/>
  <c r="E1939" i="3" a="1"/>
  <c r="E1939" i="3" s="1"/>
  <c r="E1932" i="3" a="1"/>
  <c r="E1932" i="3" s="1"/>
  <c r="E1942" i="3" a="1"/>
  <c r="E1942" i="3" s="1"/>
  <c r="E1935" i="3" a="1"/>
  <c r="E1935" i="3" s="1"/>
  <c r="E1931" i="3" a="1"/>
  <c r="E1931" i="3" s="1"/>
  <c r="E1945" i="3" a="1"/>
  <c r="E1945" i="3" s="1"/>
  <c r="E1938" i="3" a="1"/>
  <c r="E1938" i="3" s="1"/>
  <c r="E1927" i="3" a="1"/>
  <c r="E1927" i="3" s="1"/>
  <c r="E2680" i="3" a="1"/>
  <c r="E2680" i="3" s="1"/>
  <c r="E2683" i="3" a="1"/>
  <c r="E2683" i="3" s="1"/>
  <c r="E2686" i="3" a="1"/>
  <c r="E2686" i="3" s="1"/>
  <c r="E2689" i="3" a="1"/>
  <c r="E2689" i="3" s="1"/>
  <c r="E2676" i="3" a="1"/>
  <c r="E2676" i="3" s="1"/>
  <c r="E2679" i="3" a="1"/>
  <c r="E2679" i="3" s="1"/>
  <c r="E2682" i="3" a="1"/>
  <c r="E2682" i="3" s="1"/>
  <c r="E2685" i="3" a="1"/>
  <c r="E2685" i="3" s="1"/>
  <c r="E2688" i="3" a="1"/>
  <c r="E2688" i="3" s="1"/>
  <c r="E2675" i="3" a="1"/>
  <c r="E2675" i="3" s="1"/>
  <c r="E2678" i="3" a="1"/>
  <c r="E2678" i="3" s="1"/>
  <c r="E2681" i="3" a="1"/>
  <c r="E2681" i="3" s="1"/>
  <c r="E2684" i="3" a="1"/>
  <c r="E2684" i="3" s="1"/>
  <c r="E2687" i="3" a="1"/>
  <c r="E2687" i="3" s="1"/>
  <c r="E2677" i="3" a="1"/>
  <c r="E2677" i="3" s="1"/>
  <c r="E3429" i="3" a="1"/>
  <c r="E3429" i="3" s="1"/>
  <c r="E3416" i="3" a="1"/>
  <c r="E3416" i="3" s="1"/>
  <c r="E3435" i="3" a="1"/>
  <c r="E3435" i="3" s="1"/>
  <c r="E3422" i="3" a="1"/>
  <c r="E3422" i="3" s="1"/>
  <c r="E3415" i="3" a="1"/>
  <c r="E3415" i="3" s="1"/>
  <c r="E3431" i="3" a="1"/>
  <c r="E3431" i="3" s="1"/>
  <c r="E3421" i="3" a="1"/>
  <c r="E3421" i="3" s="1"/>
  <c r="E3424" i="3" a="1"/>
  <c r="E3424" i="3" s="1"/>
  <c r="E3437" i="3" a="1"/>
  <c r="E3437" i="3" s="1"/>
  <c r="E3427" i="3" a="1"/>
  <c r="E3427" i="3" s="1"/>
  <c r="E3430" i="3" a="1"/>
  <c r="E3430" i="3" s="1"/>
  <c r="E3417" i="3" a="1"/>
  <c r="E3417" i="3" s="1"/>
  <c r="E3433" i="3" a="1"/>
  <c r="E3433" i="3" s="1"/>
  <c r="E3420" i="3" a="1"/>
  <c r="E3420" i="3" s="1"/>
  <c r="E3423" i="3" a="1"/>
  <c r="E3423" i="3" s="1"/>
  <c r="E3426" i="3" a="1"/>
  <c r="E3426" i="3" s="1"/>
  <c r="E3428" i="3" a="1"/>
  <c r="E3428" i="3" s="1"/>
  <c r="E3432" i="3" a="1"/>
  <c r="E3432" i="3" s="1"/>
  <c r="E3418" i="3" a="1"/>
  <c r="E3418" i="3" s="1"/>
  <c r="E3907" i="3" a="1"/>
  <c r="E3907" i="3" s="1"/>
  <c r="E3894" i="3" a="1"/>
  <c r="E3894" i="3" s="1"/>
  <c r="E3897" i="3" a="1"/>
  <c r="E3897" i="3" s="1"/>
  <c r="E3891" i="3" a="1"/>
  <c r="E3891" i="3" s="1"/>
  <c r="E3909" i="3" a="1"/>
  <c r="E3909" i="3" s="1"/>
  <c r="E3898" i="3" a="1"/>
  <c r="E3898" i="3" s="1"/>
  <c r="E3905" i="3" a="1"/>
  <c r="E3905" i="3" s="1"/>
  <c r="E3893" i="3" a="1"/>
  <c r="E3893" i="3" s="1"/>
  <c r="E3908" i="3" a="1"/>
  <c r="E3908" i="3" s="1"/>
  <c r="E3904" i="3" a="1"/>
  <c r="E3904" i="3" s="1"/>
  <c r="E3900" i="3" a="1"/>
  <c r="E3900" i="3" s="1"/>
  <c r="E3896" i="3" a="1"/>
  <c r="E3896" i="3" s="1"/>
  <c r="E3892" i="3" a="1"/>
  <c r="E3892" i="3" s="1"/>
  <c r="E3903" i="3" a="1"/>
  <c r="E3903" i="3" s="1"/>
  <c r="E3899" i="3" a="1"/>
  <c r="E3899" i="3" s="1"/>
  <c r="E3895" i="3" a="1"/>
  <c r="E3895" i="3" s="1"/>
  <c r="E3901" i="3" a="1"/>
  <c r="E3901" i="3" s="1"/>
  <c r="E4159" i="3" a="1"/>
  <c r="E4159" i="3" s="1"/>
  <c r="E4172" i="3" a="1"/>
  <c r="E4172" i="3" s="1"/>
  <c r="E4162" i="3" a="1"/>
  <c r="E4162" i="3" s="1"/>
  <c r="E4164" i="3" a="1"/>
  <c r="E4164" i="3" s="1"/>
  <c r="E4158" i="3" a="1"/>
  <c r="E4158" i="3" s="1"/>
  <c r="E4178" i="3" a="1"/>
  <c r="E4178" i="3" s="1"/>
  <c r="E4165" i="3" a="1"/>
  <c r="E4165" i="3" s="1"/>
  <c r="E4177" i="3" a="1"/>
  <c r="E4177" i="3" s="1"/>
  <c r="E4168" i="3" a="1"/>
  <c r="E4168" i="3" s="1"/>
  <c r="E4160" i="3" a="1"/>
  <c r="E4160" i="3" s="1"/>
  <c r="E4171" i="3" a="1"/>
  <c r="E4171" i="3" s="1"/>
  <c r="E4167" i="3" a="1"/>
  <c r="E4167" i="3" s="1"/>
  <c r="E4163" i="3" a="1"/>
  <c r="E4163" i="3" s="1"/>
  <c r="E4175" i="3" a="1"/>
  <c r="E4175" i="3" s="1"/>
  <c r="E4170" i="3" a="1"/>
  <c r="E4170" i="3" s="1"/>
  <c r="E4174" i="3" a="1"/>
  <c r="E4174" i="3" s="1"/>
  <c r="E4166" i="3" a="1"/>
  <c r="E4166" i="3" s="1"/>
  <c r="E4157" i="3" a="1"/>
  <c r="E4157" i="3" s="1"/>
  <c r="E4376" i="3" a="1"/>
  <c r="E4376" i="3" s="1"/>
  <c r="E4372" i="3" a="1"/>
  <c r="E4372" i="3" s="1"/>
  <c r="E4375" i="3" a="1"/>
  <c r="E4375" i="3" s="1"/>
  <c r="E4381" i="3" a="1"/>
  <c r="E4381" i="3" s="1"/>
  <c r="E4369" i="3" a="1"/>
  <c r="E4369" i="3" s="1"/>
  <c r="E4384" i="3" a="1"/>
  <c r="E4384" i="3" s="1"/>
  <c r="E4377" i="3" a="1"/>
  <c r="E4377" i="3" s="1"/>
  <c r="E4373" i="3" a="1"/>
  <c r="E4373" i="3" s="1"/>
  <c r="E4367" i="3" a="1"/>
  <c r="E4367" i="3" s="1"/>
  <c r="E4382" i="3" a="1"/>
  <c r="E4382" i="3" s="1"/>
  <c r="E4378" i="3" a="1"/>
  <c r="E4378" i="3" s="1"/>
  <c r="E4368" i="3" a="1"/>
  <c r="E4368" i="3" s="1"/>
  <c r="E4380" i="3" a="1"/>
  <c r="E4380" i="3" s="1"/>
  <c r="E4385" i="3" a="1"/>
  <c r="E4385" i="3" s="1"/>
  <c r="E4366" i="3" a="1"/>
  <c r="E4366" i="3" s="1"/>
  <c r="E4371" i="3" a="1"/>
  <c r="E4371" i="3" s="1"/>
  <c r="E4370" i="3" a="1"/>
  <c r="E4370" i="3" s="1"/>
  <c r="E4641" i="3" a="1"/>
  <c r="E4641" i="3" s="1"/>
  <c r="E4645" i="3" a="1"/>
  <c r="E4645" i="3" s="1"/>
  <c r="E4638" i="3" a="1"/>
  <c r="E4638" i="3" s="1"/>
  <c r="E4647" i="3" a="1"/>
  <c r="E4647" i="3" s="1"/>
  <c r="E4650" i="3" a="1"/>
  <c r="E4650" i="3" s="1"/>
  <c r="E4642" i="3" a="1"/>
  <c r="E4642" i="3" s="1"/>
  <c r="E4646" i="3" a="1"/>
  <c r="E4646" i="3" s="1"/>
  <c r="E4648" i="3" a="1"/>
  <c r="E4648" i="3" s="1"/>
  <c r="E4644" i="3" a="1"/>
  <c r="E4644" i="3" s="1"/>
  <c r="E4639" i="3" a="1"/>
  <c r="E4639" i="3" s="1"/>
  <c r="E4635" i="3" a="1"/>
  <c r="E4635" i="3" s="1"/>
  <c r="E4653" i="3" a="1"/>
  <c r="E4653" i="3" s="1"/>
  <c r="E4651" i="3" a="1"/>
  <c r="E4651" i="3" s="1"/>
  <c r="E4637" i="3" a="1"/>
  <c r="E4637" i="3" s="1"/>
  <c r="E4649" i="3" a="1"/>
  <c r="E4649" i="3" s="1"/>
  <c r="E4924" i="3" a="1"/>
  <c r="E4924" i="3" s="1"/>
  <c r="E4911" i="3" a="1"/>
  <c r="E4911" i="3" s="1"/>
  <c r="E4921" i="3" a="1"/>
  <c r="E4921" i="3" s="1"/>
  <c r="E4914" i="3" a="1"/>
  <c r="E4914" i="3" s="1"/>
  <c r="E4925" i="3" a="1"/>
  <c r="E4925" i="3" s="1"/>
  <c r="E4910" i="3" a="1"/>
  <c r="E4910" i="3" s="1"/>
  <c r="E4913" i="3" a="1"/>
  <c r="E4913" i="3" s="1"/>
  <c r="E4923" i="3" a="1"/>
  <c r="E4923" i="3" s="1"/>
  <c r="E4907" i="3" a="1"/>
  <c r="E4907" i="3" s="1"/>
  <c r="E4915" i="3" a="1"/>
  <c r="E4915" i="3" s="1"/>
  <c r="E4905" i="3" a="1"/>
  <c r="E4905" i="3" s="1"/>
  <c r="E4909" i="3" a="1"/>
  <c r="E4909" i="3" s="1"/>
  <c r="E4918" i="3" a="1"/>
  <c r="E4918" i="3" s="1"/>
  <c r="E4904" i="3" a="1"/>
  <c r="E4904" i="3" s="1"/>
  <c r="E4922" i="3" a="1"/>
  <c r="E4922" i="3" s="1"/>
  <c r="E4912" i="3" a="1"/>
  <c r="E4912" i="3" s="1"/>
  <c r="E4916" i="3" a="1"/>
  <c r="E4916" i="3" s="1"/>
  <c r="E4920" i="3" a="1"/>
  <c r="E4920" i="3" s="1"/>
  <c r="E4906" i="3" a="1"/>
  <c r="E4906" i="3" s="1"/>
  <c r="E5127" i="3" a="1"/>
  <c r="E5127" i="3" s="1"/>
  <c r="E5117" i="3" a="1"/>
  <c r="E5117" i="3" s="1"/>
  <c r="E5130" i="3" a="1"/>
  <c r="E5130" i="3" s="1"/>
  <c r="E5116" i="3" a="1"/>
  <c r="E5116" i="3" s="1"/>
  <c r="E5131" i="3" a="1"/>
  <c r="E5131" i="3" s="1"/>
  <c r="E5123" i="3" a="1"/>
  <c r="E5123" i="3" s="1"/>
  <c r="E5119" i="3" a="1"/>
  <c r="E5119" i="3" s="1"/>
  <c r="E5121" i="3" a="1"/>
  <c r="E5121" i="3" s="1"/>
  <c r="E5125" i="3" a="1"/>
  <c r="E5125" i="3" s="1"/>
  <c r="E5133" i="3" a="1"/>
  <c r="E5133" i="3" s="1"/>
  <c r="E5128" i="3" a="1"/>
  <c r="E5128" i="3" s="1"/>
  <c r="E5122" i="3" a="1"/>
  <c r="E5122" i="3" s="1"/>
  <c r="E5114" i="3" a="1"/>
  <c r="E5114" i="3" s="1"/>
  <c r="E5129" i="3" a="1"/>
  <c r="E5129" i="3" s="1"/>
  <c r="E5124" i="3" a="1"/>
  <c r="E5124" i="3" s="1"/>
  <c r="E5113" i="3" a="1"/>
  <c r="E5113" i="3" s="1"/>
  <c r="E5118" i="3" a="1"/>
  <c r="E5118" i="3" s="1"/>
  <c r="E5132" i="3" a="1"/>
  <c r="E5132" i="3" s="1"/>
  <c r="E5115" i="3" a="1"/>
  <c r="E5115" i="3" s="1"/>
  <c r="E5267" i="3" a="1"/>
  <c r="E5267" i="3" s="1"/>
  <c r="E5268" i="3" a="1"/>
  <c r="E5268" i="3" s="1"/>
  <c r="E5259" i="3" a="1"/>
  <c r="E5259" i="3" s="1"/>
  <c r="E5271" i="3" a="1"/>
  <c r="E5271" i="3" s="1"/>
  <c r="E5269" i="3" a="1"/>
  <c r="E5269" i="3" s="1"/>
  <c r="E5262" i="3" a="1"/>
  <c r="E5262" i="3" s="1"/>
  <c r="E5261" i="3" a="1"/>
  <c r="E5261" i="3" s="1"/>
  <c r="E5277" i="3" a="1"/>
  <c r="E5277" i="3" s="1"/>
  <c r="E5270" i="3" a="1"/>
  <c r="E5270" i="3" s="1"/>
  <c r="E5543" i="3" a="1"/>
  <c r="E5543" i="3" s="1"/>
  <c r="E5530" i="3" a="1"/>
  <c r="E5530" i="3" s="1"/>
  <c r="E5546" i="3" a="1"/>
  <c r="E5546" i="3" s="1"/>
  <c r="E5532" i="3" a="1"/>
  <c r="E5532" i="3" s="1"/>
  <c r="E5549" i="3" a="1"/>
  <c r="E5549" i="3" s="1"/>
  <c r="E5540" i="3" a="1"/>
  <c r="E5540" i="3" s="1"/>
  <c r="E5544" i="3" a="1"/>
  <c r="E5544" i="3" s="1"/>
  <c r="E5534" i="3" a="1"/>
  <c r="E5534" i="3" s="1"/>
  <c r="E5533" i="3" a="1"/>
  <c r="E5533" i="3" s="1"/>
  <c r="E5548" i="3" a="1"/>
  <c r="E5548" i="3" s="1"/>
  <c r="E301" i="3" a="1"/>
  <c r="E301" i="3" s="1"/>
  <c r="E319" i="3" a="1"/>
  <c r="E319" i="3" s="1"/>
  <c r="E409" i="3" a="1"/>
  <c r="E409" i="3" s="1"/>
  <c r="E427" i="3" a="1"/>
  <c r="E427" i="3" s="1"/>
  <c r="E682" i="3" a="1"/>
  <c r="E682" i="3" s="1"/>
  <c r="E708" i="3" a="1"/>
  <c r="E708" i="3" s="1"/>
  <c r="E713" i="3" a="1"/>
  <c r="E713" i="3" s="1"/>
  <c r="E718" i="3" a="1"/>
  <c r="E718" i="3" s="1"/>
  <c r="E826" i="3" a="1"/>
  <c r="E826" i="3" s="1"/>
  <c r="E961" i="3" a="1"/>
  <c r="E961" i="3" s="1"/>
  <c r="E1206" i="3" a="1"/>
  <c r="E1206" i="3" s="1"/>
  <c r="H2" i="1"/>
  <c r="H5" i="1"/>
  <c r="H8" i="1"/>
  <c r="H11" i="1"/>
  <c r="H14" i="1"/>
  <c r="I21" i="1"/>
  <c r="K33" i="1" s="1"/>
  <c r="H26" i="1"/>
  <c r="I33" i="1"/>
  <c r="K45" i="1" s="1"/>
  <c r="H38" i="1"/>
  <c r="I45" i="1"/>
  <c r="H50" i="1"/>
  <c r="H53" i="1"/>
  <c r="H56" i="1"/>
  <c r="O7" i="3" a="1"/>
  <c r="O7" i="3" s="1"/>
  <c r="E1258" i="3" s="1" a="1"/>
  <c r="E1258" i="3" s="1"/>
  <c r="P9" i="3" a="1"/>
  <c r="P9" i="3" s="1"/>
  <c r="E1342" i="3" a="1"/>
  <c r="E1342" i="3" s="1"/>
  <c r="E2824" i="3" a="1"/>
  <c r="E2824" i="3" s="1"/>
  <c r="E3564" i="3" a="1"/>
  <c r="E3564" i="3" s="1"/>
  <c r="E4318" i="3" a="1"/>
  <c r="E4318" i="3" s="1"/>
  <c r="E5066" i="3" a="1"/>
  <c r="E5066" i="3" s="1"/>
  <c r="E5445" i="3" a="1"/>
  <c r="E5445" i="3" s="1"/>
  <c r="E5462" i="3" a="1"/>
  <c r="E5462" i="3" s="1"/>
  <c r="E5454" i="3" a="1"/>
  <c r="E5454" i="3" s="1"/>
  <c r="E5450" i="3" a="1"/>
  <c r="E5450" i="3" s="1"/>
  <c r="E5447" i="3" a="1"/>
  <c r="E5447" i="3" s="1"/>
  <c r="E5451" i="3" a="1"/>
  <c r="E5451" i="3" s="1"/>
  <c r="E5444" i="3" a="1"/>
  <c r="E5444" i="3" s="1"/>
  <c r="E5457" i="3" a="1"/>
  <c r="E5457" i="3" s="1"/>
  <c r="E5449" i="3" a="1"/>
  <c r="E5449" i="3" s="1"/>
  <c r="E5651" i="3" a="1"/>
  <c r="E5651" i="3" s="1"/>
  <c r="E5638" i="3" a="1"/>
  <c r="E5638" i="3" s="1"/>
  <c r="E5650" i="3" a="1"/>
  <c r="E5650" i="3" s="1"/>
  <c r="E5636" i="3" a="1"/>
  <c r="E5636" i="3" s="1"/>
  <c r="E5649" i="3" a="1"/>
  <c r="E5649" i="3" s="1"/>
  <c r="E5634" i="3" a="1"/>
  <c r="E5634" i="3" s="1"/>
  <c r="E5641" i="3" a="1"/>
  <c r="E5641" i="3" s="1"/>
  <c r="E5637" i="3" a="1"/>
  <c r="E5637" i="3" s="1"/>
  <c r="E5648" i="3" a="1"/>
  <c r="E5648" i="3" s="1"/>
  <c r="E5644" i="3" a="1"/>
  <c r="E5644" i="3" s="1"/>
  <c r="E5639" i="3" a="1"/>
  <c r="E5639" i="3" s="1"/>
  <c r="E5647" i="3" a="1"/>
  <c r="E5647" i="3" s="1"/>
  <c r="E5646" i="3" a="1"/>
  <c r="E5646" i="3" s="1"/>
  <c r="E5643" i="3" a="1"/>
  <c r="E5643" i="3" s="1"/>
  <c r="E5635" i="3" a="1"/>
  <c r="E5635" i="3" s="1"/>
  <c r="E5642" i="3" a="1"/>
  <c r="E5642" i="3" s="1"/>
  <c r="E5640" i="3" a="1"/>
  <c r="E5640" i="3" s="1"/>
  <c r="E288" i="3" a="1"/>
  <c r="E288" i="3" s="1"/>
  <c r="E297" i="3" a="1"/>
  <c r="E297" i="3" s="1"/>
  <c r="E306" i="3" a="1"/>
  <c r="E306" i="3" s="1"/>
  <c r="E333" i="3" a="1"/>
  <c r="E333" i="3" s="1"/>
  <c r="E342" i="3" a="1"/>
  <c r="E342" i="3" s="1"/>
  <c r="E423" i="3" a="1"/>
  <c r="E423" i="3" s="1"/>
  <c r="E590" i="3" a="1"/>
  <c r="E590" i="3" s="1"/>
  <c r="E595" i="3" a="1"/>
  <c r="E595" i="3" s="1"/>
  <c r="E693" i="3" a="1"/>
  <c r="E693" i="3" s="1"/>
  <c r="E698" i="3" a="1"/>
  <c r="E698" i="3" s="1"/>
  <c r="E703" i="3" a="1"/>
  <c r="E703" i="3" s="1"/>
  <c r="E765" i="3" a="1"/>
  <c r="E765" i="3" s="1"/>
  <c r="E1162" i="3" a="1"/>
  <c r="E1162" i="3" s="1"/>
  <c r="E1194" i="3" a="1"/>
  <c r="E1194" i="3" s="1"/>
  <c r="E1248" i="3" a="1"/>
  <c r="E1248" i="3" s="1"/>
  <c r="O6" i="3" a="1"/>
  <c r="O6" i="3" s="1"/>
  <c r="E4456" i="3" s="1" a="1"/>
  <c r="E4456" i="3" s="1"/>
  <c r="P8" i="3" a="1"/>
  <c r="P8" i="3" s="1"/>
  <c r="E18" i="3" a="1"/>
  <c r="E18" i="3" s="1"/>
  <c r="E1084" i="3" a="1"/>
  <c r="E1084" i="3" s="1"/>
  <c r="E1077" i="3" a="1"/>
  <c r="E1077" i="3" s="1"/>
  <c r="E1073" i="3" a="1"/>
  <c r="E1073" i="3" s="1"/>
  <c r="E1076" i="3" a="1"/>
  <c r="E1076" i="3" s="1"/>
  <c r="E1079" i="3" a="1"/>
  <c r="E1079" i="3" s="1"/>
  <c r="E1089" i="3" a="1"/>
  <c r="E1089" i="3" s="1"/>
  <c r="E1078" i="3" a="1"/>
  <c r="E1078" i="3" s="1"/>
  <c r="E1085" i="3" a="1"/>
  <c r="E1085" i="3" s="1"/>
  <c r="E60" i="3" a="1"/>
  <c r="E60" i="3" s="1"/>
  <c r="E1826" i="3" a="1"/>
  <c r="E1826" i="3" s="1"/>
  <c r="E1808" i="3" a="1"/>
  <c r="E1808" i="3" s="1"/>
  <c r="E1822" i="3" a="1"/>
  <c r="E1822" i="3" s="1"/>
  <c r="E1811" i="3" a="1"/>
  <c r="E1811" i="3" s="1"/>
  <c r="E1825" i="3" a="1"/>
  <c r="E1825" i="3" s="1"/>
  <c r="E1818" i="3" a="1"/>
  <c r="E1818" i="3" s="1"/>
  <c r="E1821" i="3" a="1"/>
  <c r="E1821" i="3" s="1"/>
  <c r="E1810" i="3" a="1"/>
  <c r="E1810" i="3" s="1"/>
  <c r="E1824" i="3" a="1"/>
  <c r="E1824" i="3" s="1"/>
  <c r="E1813" i="3" a="1"/>
  <c r="E1813" i="3" s="1"/>
  <c r="E1820" i="3" a="1"/>
  <c r="E1820" i="3" s="1"/>
  <c r="E1816" i="3" a="1"/>
  <c r="E1816" i="3" s="1"/>
  <c r="E1809" i="3" a="1"/>
  <c r="E1809" i="3" s="1"/>
  <c r="E1823" i="3" a="1"/>
  <c r="E1823" i="3" s="1"/>
  <c r="E96" i="3" a="1"/>
  <c r="E96" i="3" s="1"/>
  <c r="E2559" i="3" a="1"/>
  <c r="E2559" i="3" s="1"/>
  <c r="E2552" i="3" a="1"/>
  <c r="E2552" i="3" s="1"/>
  <c r="E2558" i="3" a="1"/>
  <c r="E2558" i="3" s="1"/>
  <c r="E2561" i="3" a="1"/>
  <c r="E2561" i="3" s="1"/>
  <c r="E2564" i="3" a="1"/>
  <c r="E2564" i="3" s="1"/>
  <c r="E2554" i="3" a="1"/>
  <c r="E2554" i="3" s="1"/>
  <c r="E2560" i="3" a="1"/>
  <c r="E2560" i="3" s="1"/>
  <c r="E2566" i="3" a="1"/>
  <c r="E2566" i="3" s="1"/>
  <c r="E2553" i="3" a="1"/>
  <c r="E2553" i="3" s="1"/>
  <c r="E2556" i="3" a="1"/>
  <c r="E2556" i="3" s="1"/>
  <c r="E2557" i="3" a="1"/>
  <c r="E2557" i="3" s="1"/>
  <c r="E2549" i="3" a="1"/>
  <c r="E2549" i="3" s="1"/>
  <c r="E2555" i="3" a="1"/>
  <c r="E2555" i="3" s="1"/>
  <c r="E2568" i="3" a="1"/>
  <c r="E2568" i="3" s="1"/>
  <c r="E2567" i="3" a="1"/>
  <c r="E2567" i="3" s="1"/>
  <c r="E132" i="3" a="1"/>
  <c r="E132" i="3" s="1"/>
  <c r="E3298" i="3" a="1"/>
  <c r="E3298" i="3" s="1"/>
  <c r="E3313" i="3" a="1"/>
  <c r="E3313" i="3" s="1"/>
  <c r="E3306" i="3" a="1"/>
  <c r="E3306" i="3" s="1"/>
  <c r="E3293" i="3" a="1"/>
  <c r="E3293" i="3" s="1"/>
  <c r="E3312" i="3" a="1"/>
  <c r="E3312" i="3" s="1"/>
  <c r="E3305" i="3" a="1"/>
  <c r="E3305" i="3" s="1"/>
  <c r="E3295" i="3" a="1"/>
  <c r="E3295" i="3" s="1"/>
  <c r="E3294" i="3" a="1"/>
  <c r="E3294" i="3" s="1"/>
  <c r="E3310" i="3" a="1"/>
  <c r="E3310" i="3" s="1"/>
  <c r="E3296" i="3" a="1"/>
  <c r="E3296" i="3" s="1"/>
  <c r="E3304" i="3" a="1"/>
  <c r="E3304" i="3" s="1"/>
  <c r="E3311" i="3" a="1"/>
  <c r="E3311" i="3" s="1"/>
  <c r="E3303" i="3" a="1"/>
  <c r="E3303" i="3" s="1"/>
  <c r="E3301" i="3" a="1"/>
  <c r="E3301" i="3" s="1"/>
  <c r="E168" i="3" a="1"/>
  <c r="E168" i="3" s="1"/>
  <c r="E4051" i="3" a="1"/>
  <c r="E4051" i="3" s="1"/>
  <c r="E4041" i="3" a="1"/>
  <c r="E4041" i="3" s="1"/>
  <c r="E4050" i="3" a="1"/>
  <c r="E4050" i="3" s="1"/>
  <c r="E4052" i="3" a="1"/>
  <c r="E4052" i="3" s="1"/>
  <c r="E4044" i="3" a="1"/>
  <c r="E4044" i="3" s="1"/>
  <c r="E4040" i="3" a="1"/>
  <c r="E4040" i="3" s="1"/>
  <c r="E4047" i="3" a="1"/>
  <c r="E4047" i="3" s="1"/>
  <c r="E4055" i="3" a="1"/>
  <c r="E4055" i="3" s="1"/>
  <c r="E4039" i="3" a="1"/>
  <c r="E4039" i="3" s="1"/>
  <c r="E4053" i="3" a="1"/>
  <c r="E4053" i="3" s="1"/>
  <c r="E4049" i="3" a="1"/>
  <c r="E4049" i="3" s="1"/>
  <c r="E4037" i="3" a="1"/>
  <c r="E4037" i="3" s="1"/>
  <c r="E4048" i="3" a="1"/>
  <c r="E4048" i="3" s="1"/>
  <c r="E4035" i="3" a="1"/>
  <c r="E4035" i="3" s="1"/>
  <c r="E204" i="3" a="1"/>
  <c r="E204" i="3" s="1"/>
  <c r="E4794" i="3" a="1"/>
  <c r="E4794" i="3" s="1"/>
  <c r="E4801" i="3" a="1"/>
  <c r="E4801" i="3" s="1"/>
  <c r="E4787" i="3" a="1"/>
  <c r="E4787" i="3" s="1"/>
  <c r="E4799" i="3" a="1"/>
  <c r="E4799" i="3" s="1"/>
  <c r="E4798" i="3" a="1"/>
  <c r="E4798" i="3" s="1"/>
  <c r="E4782" i="3" a="1"/>
  <c r="E4782" i="3" s="1"/>
  <c r="E4788" i="3" a="1"/>
  <c r="E4788" i="3" s="1"/>
  <c r="E4783" i="3" a="1"/>
  <c r="E4783" i="3" s="1"/>
  <c r="E4795" i="3" a="1"/>
  <c r="E4795" i="3" s="1"/>
  <c r="E4785" i="3" a="1"/>
  <c r="E4785" i="3" s="1"/>
  <c r="E4789" i="3" a="1"/>
  <c r="E4789" i="3" s="1"/>
  <c r="E4800" i="3" a="1"/>
  <c r="E4800" i="3" s="1"/>
  <c r="E4792" i="3" a="1"/>
  <c r="E4792" i="3" s="1"/>
  <c r="E4796" i="3" a="1"/>
  <c r="E4796" i="3" s="1"/>
  <c r="E240" i="3" a="1"/>
  <c r="E240" i="3" s="1"/>
  <c r="E580" i="3" a="1"/>
  <c r="E580" i="3" s="1"/>
  <c r="E683" i="3" a="1"/>
  <c r="E683" i="3" s="1"/>
  <c r="E688" i="3" a="1"/>
  <c r="E688" i="3" s="1"/>
  <c r="E714" i="3" a="1"/>
  <c r="E714" i="3" s="1"/>
  <c r="E719" i="3" a="1"/>
  <c r="E719" i="3" s="1"/>
  <c r="E827" i="3" a="1"/>
  <c r="E827" i="3" s="1"/>
  <c r="E832" i="3" a="1"/>
  <c r="E832" i="3" s="1"/>
  <c r="E950" i="3" a="1"/>
  <c r="E950" i="3" s="1"/>
  <c r="E1083" i="3" a="1"/>
  <c r="E1083" i="3" s="1"/>
  <c r="E1090" i="3" a="1"/>
  <c r="E1090" i="3" s="1"/>
  <c r="E1201" i="3" a="1"/>
  <c r="E1201" i="3" s="1"/>
  <c r="O5" i="3" a="1"/>
  <c r="O5" i="3" s="1"/>
  <c r="E1227" i="3" s="1" a="1"/>
  <c r="E1227" i="3" s="1"/>
  <c r="P7" i="3" a="1"/>
  <c r="P7" i="3" s="1"/>
  <c r="E1022" i="3" a="1"/>
  <c r="E1022" i="3" s="1"/>
  <c r="E57" i="3" a="1"/>
  <c r="E57" i="3" s="1"/>
  <c r="E1761" i="3" a="1"/>
  <c r="E1761" i="3" s="1"/>
  <c r="E1753" i="3" a="1"/>
  <c r="E1753" i="3" s="1"/>
  <c r="E1762" i="3" a="1"/>
  <c r="E1762" i="3" s="1"/>
  <c r="E1751" i="3" a="1"/>
  <c r="E1751" i="3" s="1"/>
  <c r="E1747" i="3" a="1"/>
  <c r="E1747" i="3" s="1"/>
  <c r="E2494" i="3" a="1"/>
  <c r="E2494" i="3" s="1"/>
  <c r="E2497" i="3" a="1"/>
  <c r="E2497" i="3" s="1"/>
  <c r="E2490" i="3" a="1"/>
  <c r="E2490" i="3" s="1"/>
  <c r="E3227" i="3" a="1"/>
  <c r="E3227" i="3" s="1"/>
  <c r="E3231" i="3" a="1"/>
  <c r="E3231" i="3" s="1"/>
  <c r="E3248" i="3" a="1"/>
  <c r="E3248" i="3" s="1"/>
  <c r="E3241" i="3" a="1"/>
  <c r="E3241" i="3" s="1"/>
  <c r="E191" i="3" a="1"/>
  <c r="E191" i="3" s="1"/>
  <c r="E3979" i="3" a="1"/>
  <c r="E3979" i="3" s="1"/>
  <c r="E3978" i="3" a="1"/>
  <c r="E3978" i="3" s="1"/>
  <c r="E3985" i="3" a="1"/>
  <c r="E3985" i="3" s="1"/>
  <c r="E3983" i="3" a="1"/>
  <c r="E3983" i="3" s="1"/>
  <c r="E214" i="3" a="1"/>
  <c r="E214" i="3" s="1"/>
  <c r="E227" i="3" a="1"/>
  <c r="E227" i="3" s="1"/>
  <c r="E4719" i="3" a="1"/>
  <c r="E4719" i="3" s="1"/>
  <c r="E4729" i="3" a="1"/>
  <c r="E4729" i="3" s="1"/>
  <c r="E4733" i="3" a="1"/>
  <c r="E4733" i="3" s="1"/>
  <c r="E237" i="3" a="1"/>
  <c r="E237" i="3" s="1"/>
  <c r="E250" i="3" a="1"/>
  <c r="E250" i="3" s="1"/>
  <c r="E266" i="3" a="1"/>
  <c r="E266" i="3" s="1"/>
  <c r="E275" i="3" a="1"/>
  <c r="E275" i="3" s="1"/>
  <c r="E284" i="3" a="1"/>
  <c r="E284" i="3" s="1"/>
  <c r="E293" i="3" a="1"/>
  <c r="E293" i="3" s="1"/>
  <c r="E311" i="3" a="1"/>
  <c r="E311" i="3" s="1"/>
  <c r="E320" i="3" a="1"/>
  <c r="E320" i="3" s="1"/>
  <c r="E338" i="3" a="1"/>
  <c r="E338" i="3" s="1"/>
  <c r="E383" i="3" a="1"/>
  <c r="E383" i="3" s="1"/>
  <c r="E410" i="3" a="1"/>
  <c r="E410" i="3" s="1"/>
  <c r="E419" i="3" a="1"/>
  <c r="E419" i="3" s="1"/>
  <c r="E591" i="3" a="1"/>
  <c r="E591" i="3" s="1"/>
  <c r="E699" i="3" a="1"/>
  <c r="E699" i="3" s="1"/>
  <c r="E704" i="3" a="1"/>
  <c r="E704" i="3" s="1"/>
  <c r="E709" i="3" a="1"/>
  <c r="E709" i="3" s="1"/>
  <c r="E843" i="3" a="1"/>
  <c r="E843" i="3" s="1"/>
  <c r="E993" i="3" a="1"/>
  <c r="E993" i="3" s="1"/>
  <c r="E1195" i="3" a="1"/>
  <c r="E1195" i="3" s="1"/>
  <c r="E962" i="3" a="1"/>
  <c r="E962" i="3" s="1"/>
  <c r="E958" i="3" a="1"/>
  <c r="E958" i="3" s="1"/>
  <c r="E951" i="3" a="1"/>
  <c r="E951" i="3" s="1"/>
  <c r="E965" i="3" a="1"/>
  <c r="E965" i="3" s="1"/>
  <c r="E947" i="3" a="1"/>
  <c r="E947" i="3" s="1"/>
  <c r="E953" i="3" a="1"/>
  <c r="E953" i="3" s="1"/>
  <c r="E956" i="3" a="1"/>
  <c r="E956" i="3" s="1"/>
  <c r="E963" i="3" a="1"/>
  <c r="E963" i="3" s="1"/>
  <c r="E952" i="3" a="1"/>
  <c r="E952" i="3" s="1"/>
  <c r="E945" i="3" a="1"/>
  <c r="E945" i="3" s="1"/>
  <c r="E959" i="3" a="1"/>
  <c r="E959" i="3" s="1"/>
  <c r="E966" i="3" a="1"/>
  <c r="E966" i="3" s="1"/>
  <c r="E955" i="3" a="1"/>
  <c r="E955" i="3" s="1"/>
  <c r="E948" i="3" a="1"/>
  <c r="E948" i="3" s="1"/>
  <c r="E1160" i="3" a="1"/>
  <c r="E1160" i="3" s="1"/>
  <c r="E1167" i="3" a="1"/>
  <c r="E1167" i="3" s="1"/>
  <c r="E1156" i="3" a="1"/>
  <c r="E1156" i="3" s="1"/>
  <c r="E1163" i="3" a="1"/>
  <c r="E1163" i="3" s="1"/>
  <c r="E1166" i="3" a="1"/>
  <c r="E1166" i="3" s="1"/>
  <c r="E1169" i="3" a="1"/>
  <c r="E1169" i="3" s="1"/>
  <c r="E1172" i="3" a="1"/>
  <c r="E1172" i="3" s="1"/>
  <c r="E1154" i="3" a="1"/>
  <c r="E1154" i="3" s="1"/>
  <c r="E1168" i="3" a="1"/>
  <c r="E1168" i="3" s="1"/>
  <c r="E1161" i="3" a="1"/>
  <c r="E1161" i="3" s="1"/>
  <c r="E1157" i="3" a="1"/>
  <c r="E1157" i="3" s="1"/>
  <c r="E1171" i="3" a="1"/>
  <c r="E1171" i="3" s="1"/>
  <c r="E1164" i="3" a="1"/>
  <c r="E1164" i="3" s="1"/>
  <c r="E1153" i="3" a="1"/>
  <c r="E1153" i="3" s="1"/>
  <c r="E1430" i="3" a="1"/>
  <c r="E1430" i="3" s="1"/>
  <c r="E1437" i="3" a="1"/>
  <c r="E1437" i="3" s="1"/>
  <c r="E1426" i="3" a="1"/>
  <c r="E1426" i="3" s="1"/>
  <c r="E1433" i="3" a="1"/>
  <c r="E1433" i="3" s="1"/>
  <c r="E1429" i="3" a="1"/>
  <c r="E1429" i="3" s="1"/>
  <c r="E1436" i="3" a="1"/>
  <c r="E1436" i="3" s="1"/>
  <c r="E1432" i="3" a="1"/>
  <c r="E1432" i="3" s="1"/>
  <c r="E1425" i="3" a="1"/>
  <c r="E1425" i="3" s="1"/>
  <c r="E1439" i="3" a="1"/>
  <c r="E1439" i="3" s="1"/>
  <c r="E1435" i="3" a="1"/>
  <c r="E1435" i="3" s="1"/>
  <c r="E1428" i="3" a="1"/>
  <c r="E1428" i="3" s="1"/>
  <c r="E1424" i="3" a="1"/>
  <c r="E1424" i="3" s="1"/>
  <c r="E1438" i="3" a="1"/>
  <c r="E1438" i="3" s="1"/>
  <c r="E1431" i="3" a="1"/>
  <c r="E1431" i="3" s="1"/>
  <c r="E1427" i="3" a="1"/>
  <c r="E1427" i="3" s="1"/>
  <c r="E1434" i="3" a="1"/>
  <c r="E1434" i="3" s="1"/>
  <c r="E1423" i="3" a="1"/>
  <c r="E1423" i="3" s="1"/>
  <c r="E1700" i="3" a="1"/>
  <c r="E1700" i="3" s="1"/>
  <c r="E1682" i="3" a="1"/>
  <c r="E1682" i="3" s="1"/>
  <c r="E1696" i="3" a="1"/>
  <c r="E1696" i="3" s="1"/>
  <c r="E1689" i="3" a="1"/>
  <c r="E1689" i="3" s="1"/>
  <c r="E1703" i="3" a="1"/>
  <c r="E1703" i="3" s="1"/>
  <c r="E1685" i="3" a="1"/>
  <c r="E1685" i="3" s="1"/>
  <c r="E1699" i="3" a="1"/>
  <c r="E1699" i="3" s="1"/>
  <c r="E1692" i="3" a="1"/>
  <c r="E1692" i="3" s="1"/>
  <c r="E1688" i="3" a="1"/>
  <c r="E1688" i="3" s="1"/>
  <c r="E1702" i="3" a="1"/>
  <c r="E1702" i="3" s="1"/>
  <c r="E1695" i="3" a="1"/>
  <c r="E1695" i="3" s="1"/>
  <c r="E1684" i="3" a="1"/>
  <c r="E1684" i="3" s="1"/>
  <c r="E1691" i="3" a="1"/>
  <c r="E1691" i="3" s="1"/>
  <c r="E1698" i="3" a="1"/>
  <c r="E1698" i="3" s="1"/>
  <c r="E1687" i="3" a="1"/>
  <c r="E1687" i="3" s="1"/>
  <c r="E1694" i="3" a="1"/>
  <c r="E1694" i="3" s="1"/>
  <c r="E1701" i="3" a="1"/>
  <c r="E1701" i="3" s="1"/>
  <c r="E1690" i="3" a="1"/>
  <c r="E1690" i="3" s="1"/>
  <c r="E1683" i="3" a="1"/>
  <c r="E1683" i="3" s="1"/>
  <c r="E1697" i="3" a="1"/>
  <c r="E1697" i="3" s="1"/>
  <c r="E1704" i="3" a="1"/>
  <c r="E1704" i="3" s="1"/>
  <c r="E1693" i="3" a="1"/>
  <c r="E1693" i="3" s="1"/>
  <c r="E1686" i="3" a="1"/>
  <c r="E1686" i="3" s="1"/>
  <c r="E1898" i="3" a="1"/>
  <c r="E1898" i="3" s="1"/>
  <c r="E1905" i="3" a="1"/>
  <c r="E1905" i="3" s="1"/>
  <c r="E1894" i="3" a="1"/>
  <c r="E1894" i="3" s="1"/>
  <c r="E1901" i="3" a="1"/>
  <c r="E1901" i="3" s="1"/>
  <c r="E1897" i="3" a="1"/>
  <c r="E1897" i="3" s="1"/>
  <c r="E1890" i="3" a="1"/>
  <c r="E1890" i="3" s="1"/>
  <c r="E1904" i="3" a="1"/>
  <c r="E1904" i="3" s="1"/>
  <c r="E1900" i="3" a="1"/>
  <c r="E1900" i="3" s="1"/>
  <c r="E1893" i="3" a="1"/>
  <c r="E1893" i="3" s="1"/>
  <c r="E1889" i="3" a="1"/>
  <c r="E1889" i="3" s="1"/>
  <c r="E1903" i="3" a="1"/>
  <c r="E1903" i="3" s="1"/>
  <c r="E1896" i="3" a="1"/>
  <c r="E1896" i="3" s="1"/>
  <c r="E1892" i="3" a="1"/>
  <c r="E1892" i="3" s="1"/>
  <c r="E1899" i="3" a="1"/>
  <c r="E1899" i="3" s="1"/>
  <c r="E1888" i="3" a="1"/>
  <c r="E1888" i="3" s="1"/>
  <c r="E1895" i="3" a="1"/>
  <c r="E1895" i="3" s="1"/>
  <c r="E1902" i="3" a="1"/>
  <c r="E1902" i="3" s="1"/>
  <c r="E1891" i="3" a="1"/>
  <c r="E1891" i="3" s="1"/>
  <c r="E2168" i="3" a="1"/>
  <c r="E2168" i="3" s="1"/>
  <c r="E2164" i="3" a="1"/>
  <c r="E2164" i="3" s="1"/>
  <c r="E2157" i="3" a="1"/>
  <c r="E2157" i="3" s="1"/>
  <c r="E2171" i="3" a="1"/>
  <c r="E2171" i="3" s="1"/>
  <c r="E2167" i="3" a="1"/>
  <c r="E2167" i="3" s="1"/>
  <c r="E2160" i="3" a="1"/>
  <c r="E2160" i="3" s="1"/>
  <c r="E2174" i="3" a="1"/>
  <c r="E2174" i="3" s="1"/>
  <c r="E2156" i="3" a="1"/>
  <c r="E2156" i="3" s="1"/>
  <c r="E2170" i="3" a="1"/>
  <c r="E2170" i="3" s="1"/>
  <c r="E2163" i="3" a="1"/>
  <c r="E2163" i="3" s="1"/>
  <c r="E2159" i="3" a="1"/>
  <c r="E2159" i="3" s="1"/>
  <c r="E2173" i="3" a="1"/>
  <c r="E2173" i="3" s="1"/>
  <c r="E2166" i="3" a="1"/>
  <c r="E2166" i="3" s="1"/>
  <c r="E2162" i="3" a="1"/>
  <c r="E2162" i="3" s="1"/>
  <c r="E2169" i="3" a="1"/>
  <c r="E2169" i="3" s="1"/>
  <c r="E2158" i="3" a="1"/>
  <c r="E2158" i="3" s="1"/>
  <c r="E2165" i="3" a="1"/>
  <c r="E2165" i="3" s="1"/>
  <c r="E2172" i="3" a="1"/>
  <c r="E2172" i="3" s="1"/>
  <c r="E2161" i="3" a="1"/>
  <c r="E2161" i="3" s="1"/>
  <c r="E2438" i="3" a="1"/>
  <c r="E2438" i="3" s="1"/>
  <c r="E2428" i="3" a="1"/>
  <c r="E2428" i="3" s="1"/>
  <c r="E2434" i="3" a="1"/>
  <c r="E2434" i="3" s="1"/>
  <c r="E2430" i="3" a="1"/>
  <c r="E2430" i="3" s="1"/>
  <c r="E2433" i="3" a="1"/>
  <c r="E2433" i="3" s="1"/>
  <c r="E2435" i="3" a="1"/>
  <c r="E2435" i="3" s="1"/>
  <c r="E2425" i="3" a="1"/>
  <c r="E2425" i="3" s="1"/>
  <c r="E2441" i="3" a="1"/>
  <c r="E2441" i="3" s="1"/>
  <c r="E2432" i="3" a="1"/>
  <c r="E2432" i="3" s="1"/>
  <c r="E2427" i="3" a="1"/>
  <c r="E2427" i="3" s="1"/>
  <c r="E2436" i="3" a="1"/>
  <c r="E2436" i="3" s="1"/>
  <c r="E2422" i="3" a="1"/>
  <c r="E2422" i="3" s="1"/>
  <c r="E2431" i="3" a="1"/>
  <c r="E2431" i="3" s="1"/>
  <c r="E2440" i="3" a="1"/>
  <c r="E2440" i="3" s="1"/>
  <c r="E2426" i="3" a="1"/>
  <c r="E2426" i="3" s="1"/>
  <c r="E2439" i="3" a="1"/>
  <c r="E2439" i="3" s="1"/>
  <c r="E2429" i="3" a="1"/>
  <c r="E2429" i="3" s="1"/>
  <c r="E2424" i="3" a="1"/>
  <c r="E2424" i="3" s="1"/>
  <c r="E2437" i="3" a="1"/>
  <c r="E2437" i="3" s="1"/>
  <c r="E2423" i="3" a="1"/>
  <c r="E2423" i="3" s="1"/>
  <c r="E2644" i="3" a="1"/>
  <c r="E2644" i="3" s="1"/>
  <c r="E2631" i="3" a="1"/>
  <c r="E2631" i="3" s="1"/>
  <c r="E2647" i="3" a="1"/>
  <c r="E2647" i="3" s="1"/>
  <c r="E2634" i="3" a="1"/>
  <c r="E2634" i="3" s="1"/>
  <c r="E2650" i="3" a="1"/>
  <c r="E2650" i="3" s="1"/>
  <c r="E2637" i="3" a="1"/>
  <c r="E2637" i="3" s="1"/>
  <c r="E2640" i="3" a="1"/>
  <c r="E2640" i="3" s="1"/>
  <c r="E2643" i="3" a="1"/>
  <c r="E2643" i="3" s="1"/>
  <c r="E2646" i="3" a="1"/>
  <c r="E2646" i="3" s="1"/>
  <c r="E2633" i="3" a="1"/>
  <c r="E2633" i="3" s="1"/>
  <c r="E2649" i="3" a="1"/>
  <c r="E2649" i="3" s="1"/>
  <c r="E2636" i="3" a="1"/>
  <c r="E2636" i="3" s="1"/>
  <c r="E2652" i="3" a="1"/>
  <c r="E2652" i="3" s="1"/>
  <c r="E2639" i="3" a="1"/>
  <c r="E2639" i="3" s="1"/>
  <c r="E2642" i="3" a="1"/>
  <c r="E2642" i="3" s="1"/>
  <c r="E2632" i="3" a="1"/>
  <c r="E2632" i="3" s="1"/>
  <c r="E2645" i="3" a="1"/>
  <c r="E2645" i="3" s="1"/>
  <c r="E2635" i="3" a="1"/>
  <c r="E2635" i="3" s="1"/>
  <c r="E2648" i="3" a="1"/>
  <c r="E2648" i="3" s="1"/>
  <c r="E2638" i="3" a="1"/>
  <c r="E2638" i="3" s="1"/>
  <c r="E2651" i="3" a="1"/>
  <c r="E2651" i="3" s="1"/>
  <c r="E2641" i="3" a="1"/>
  <c r="E2641" i="3" s="1"/>
  <c r="E2908" i="3" a="1"/>
  <c r="E2908" i="3" s="1"/>
  <c r="E2915" i="3" a="1"/>
  <c r="E2915" i="3" s="1"/>
  <c r="E2904" i="3" a="1"/>
  <c r="E2904" i="3" s="1"/>
  <c r="E2911" i="3" a="1"/>
  <c r="E2911" i="3" s="1"/>
  <c r="E2907" i="3" a="1"/>
  <c r="E2907" i="3" s="1"/>
  <c r="E2900" i="3" a="1"/>
  <c r="E2900" i="3" s="1"/>
  <c r="E2914" i="3" a="1"/>
  <c r="E2914" i="3" s="1"/>
  <c r="E2910" i="3" a="1"/>
  <c r="E2910" i="3" s="1"/>
  <c r="E2903" i="3" a="1"/>
  <c r="E2903" i="3" s="1"/>
  <c r="E2917" i="3" a="1"/>
  <c r="E2917" i="3" s="1"/>
  <c r="E2913" i="3" a="1"/>
  <c r="E2913" i="3" s="1"/>
  <c r="E2906" i="3" a="1"/>
  <c r="E2906" i="3" s="1"/>
  <c r="E2902" i="3" a="1"/>
  <c r="E2902" i="3" s="1"/>
  <c r="E2916" i="3" a="1"/>
  <c r="E2916" i="3" s="1"/>
  <c r="E2909" i="3" a="1"/>
  <c r="E2909" i="3" s="1"/>
  <c r="E2905" i="3" a="1"/>
  <c r="E2905" i="3" s="1"/>
  <c r="E2912" i="3" a="1"/>
  <c r="E2912" i="3" s="1"/>
  <c r="E2901" i="3" a="1"/>
  <c r="E2901" i="3" s="1"/>
  <c r="E3185" i="3" a="1"/>
  <c r="E3185" i="3" s="1"/>
  <c r="E3175" i="3" a="1"/>
  <c r="E3175" i="3" s="1"/>
  <c r="E3181" i="3" a="1"/>
  <c r="E3181" i="3" s="1"/>
  <c r="E3173" i="3" a="1"/>
  <c r="E3173" i="3" s="1"/>
  <c r="E3182" i="3" a="1"/>
  <c r="E3182" i="3" s="1"/>
  <c r="E3172" i="3" a="1"/>
  <c r="E3172" i="3" s="1"/>
  <c r="E3169" i="3" a="1"/>
  <c r="E3169" i="3" s="1"/>
  <c r="E3166" i="3" a="1"/>
  <c r="E3166" i="3" s="1"/>
  <c r="E3184" i="3" a="1"/>
  <c r="E3184" i="3" s="1"/>
  <c r="E3171" i="3" a="1"/>
  <c r="E3171" i="3" s="1"/>
  <c r="E3167" i="3" a="1"/>
  <c r="E3167" i="3" s="1"/>
  <c r="E3179" i="3" a="1"/>
  <c r="E3179" i="3" s="1"/>
  <c r="E3183" i="3" a="1"/>
  <c r="E3183" i="3" s="1"/>
  <c r="E3170" i="3" a="1"/>
  <c r="E3170" i="3" s="1"/>
  <c r="E3165" i="3" a="1"/>
  <c r="E3165" i="3" s="1"/>
  <c r="E3178" i="3" a="1"/>
  <c r="E3178" i="3" s="1"/>
  <c r="E3174" i="3" a="1"/>
  <c r="E3174" i="3" s="1"/>
  <c r="E3177" i="3" a="1"/>
  <c r="E3177" i="3" s="1"/>
  <c r="E3168" i="3" a="1"/>
  <c r="E3168" i="3" s="1"/>
  <c r="E3164" i="3" a="1"/>
  <c r="E3164" i="3" s="1"/>
  <c r="E3180" i="3" a="1"/>
  <c r="E3180" i="3" s="1"/>
  <c r="E3176" i="3" a="1"/>
  <c r="E3176" i="3" s="1"/>
  <c r="E3393" i="3" a="1"/>
  <c r="E3393" i="3" s="1"/>
  <c r="E3380" i="3" a="1"/>
  <c r="E3380" i="3" s="1"/>
  <c r="E3389" i="3" a="1"/>
  <c r="E3389" i="3" s="1"/>
  <c r="E3379" i="3" a="1"/>
  <c r="E3379" i="3" s="1"/>
  <c r="E3395" i="3" a="1"/>
  <c r="E3395" i="3" s="1"/>
  <c r="E3385" i="3" a="1"/>
  <c r="E3385" i="3" s="1"/>
  <c r="E3391" i="3" a="1"/>
  <c r="E3391" i="3" s="1"/>
  <c r="E3378" i="3" a="1"/>
  <c r="E3378" i="3" s="1"/>
  <c r="E3394" i="3" a="1"/>
  <c r="E3394" i="3" s="1"/>
  <c r="E3381" i="3" a="1"/>
  <c r="E3381" i="3" s="1"/>
  <c r="E3384" i="3" a="1"/>
  <c r="E3384" i="3" s="1"/>
  <c r="E3390" i="3" a="1"/>
  <c r="E3390" i="3" s="1"/>
  <c r="E3377" i="3" a="1"/>
  <c r="E3377" i="3" s="1"/>
  <c r="E3396" i="3" a="1"/>
  <c r="E3396" i="3" s="1"/>
  <c r="E3388" i="3" a="1"/>
  <c r="E3388" i="3" s="1"/>
  <c r="E3383" i="3" a="1"/>
  <c r="E3383" i="3" s="1"/>
  <c r="E3382" i="3" a="1"/>
  <c r="E3382" i="3" s="1"/>
  <c r="E3392" i="3" a="1"/>
  <c r="E3392" i="3" s="1"/>
  <c r="E3375" i="3" a="1"/>
  <c r="E3375" i="3" s="1"/>
  <c r="E3376" i="3" a="1"/>
  <c r="E3376" i="3" s="1"/>
  <c r="E3387" i="3" a="1"/>
  <c r="E3387" i="3" s="1"/>
  <c r="E3386" i="3" a="1"/>
  <c r="E3386" i="3" s="1"/>
  <c r="E3658" i="3" a="1"/>
  <c r="E3658" i="3" s="1"/>
  <c r="E3645" i="3" a="1"/>
  <c r="E3645" i="3" s="1"/>
  <c r="E3651" i="3" a="1"/>
  <c r="E3651" i="3" s="1"/>
  <c r="E3654" i="3" a="1"/>
  <c r="E3654" i="3" s="1"/>
  <c r="E3660" i="3" a="1"/>
  <c r="E3660" i="3" s="1"/>
  <c r="E3647" i="3" a="1"/>
  <c r="E3647" i="3" s="1"/>
  <c r="E3650" i="3" a="1"/>
  <c r="E3650" i="3" s="1"/>
  <c r="E3653" i="3" a="1"/>
  <c r="E3653" i="3" s="1"/>
  <c r="E3656" i="3" a="1"/>
  <c r="E3656" i="3" s="1"/>
  <c r="E3646" i="3" a="1"/>
  <c r="E3646" i="3" s="1"/>
  <c r="E3659" i="3" a="1"/>
  <c r="E3659" i="3" s="1"/>
  <c r="E3649" i="3" a="1"/>
  <c r="E3649" i="3" s="1"/>
  <c r="E3652" i="3" a="1"/>
  <c r="E3652" i="3" s="1"/>
  <c r="E3655" i="3" a="1"/>
  <c r="E3655" i="3" s="1"/>
  <c r="E3644" i="3" a="1"/>
  <c r="E3644" i="3" s="1"/>
  <c r="E3657" i="3" a="1"/>
  <c r="E3657" i="3" s="1"/>
  <c r="E3648" i="3" a="1"/>
  <c r="E3648" i="3" s="1"/>
  <c r="E3661" i="3" a="1"/>
  <c r="E3661" i="3" s="1"/>
  <c r="E3917" i="3" a="1"/>
  <c r="E3917" i="3" s="1"/>
  <c r="E3920" i="3" a="1"/>
  <c r="E3920" i="3" s="1"/>
  <c r="E3910" i="3" a="1"/>
  <c r="E3910" i="3" s="1"/>
  <c r="E3928" i="3" a="1"/>
  <c r="E3928" i="3" s="1"/>
  <c r="E3921" i="3" a="1"/>
  <c r="E3921" i="3" s="1"/>
  <c r="E3913" i="3" a="1"/>
  <c r="E3913" i="3" s="1"/>
  <c r="E3924" i="3" a="1"/>
  <c r="E3924" i="3" s="1"/>
  <c r="E3916" i="3" a="1"/>
  <c r="E3916" i="3" s="1"/>
  <c r="E3923" i="3" a="1"/>
  <c r="E3923" i="3" s="1"/>
  <c r="E3919" i="3" a="1"/>
  <c r="E3919" i="3" s="1"/>
  <c r="E3915" i="3" a="1"/>
  <c r="E3915" i="3" s="1"/>
  <c r="E3926" i="3" a="1"/>
  <c r="E3926" i="3" s="1"/>
  <c r="E3922" i="3" a="1"/>
  <c r="E3922" i="3" s="1"/>
  <c r="E3911" i="3" a="1"/>
  <c r="E3911" i="3" s="1"/>
  <c r="E3918" i="3" a="1"/>
  <c r="E3918" i="3" s="1"/>
  <c r="E3925" i="3" a="1"/>
  <c r="E3925" i="3" s="1"/>
  <c r="E3914" i="3" a="1"/>
  <c r="E3914" i="3" s="1"/>
  <c r="E3912" i="3" a="1"/>
  <c r="E3912" i="3" s="1"/>
  <c r="E3927" i="3" a="1"/>
  <c r="E3927" i="3" s="1"/>
  <c r="E4133" i="3" a="1"/>
  <c r="E4133" i="3" s="1"/>
  <c r="E4123" i="3" a="1"/>
  <c r="E4123" i="3" s="1"/>
  <c r="E4136" i="3" a="1"/>
  <c r="E4136" i="3" s="1"/>
  <c r="E4126" i="3" a="1"/>
  <c r="E4126" i="3" s="1"/>
  <c r="E4138" i="3" a="1"/>
  <c r="E4138" i="3" s="1"/>
  <c r="E4121" i="3" a="1"/>
  <c r="E4121" i="3" s="1"/>
  <c r="E4135" i="3" a="1"/>
  <c r="E4135" i="3" s="1"/>
  <c r="E4134" i="3" a="1"/>
  <c r="E4134" i="3" s="1"/>
  <c r="E4117" i="3" a="1"/>
  <c r="E4117" i="3" s="1"/>
  <c r="E4129" i="3" a="1"/>
  <c r="E4129" i="3" s="1"/>
  <c r="E4125" i="3" a="1"/>
  <c r="E4125" i="3" s="1"/>
  <c r="E4120" i="3" a="1"/>
  <c r="E4120" i="3" s="1"/>
  <c r="E4124" i="3" a="1"/>
  <c r="E4124" i="3" s="1"/>
  <c r="E4137" i="3" a="1"/>
  <c r="E4137" i="3" s="1"/>
  <c r="E4132" i="3" a="1"/>
  <c r="E4132" i="3" s="1"/>
  <c r="E4119" i="3" a="1"/>
  <c r="E4119" i="3" s="1"/>
  <c r="E4131" i="3" a="1"/>
  <c r="E4131" i="3" s="1"/>
  <c r="E4127" i="3" a="1"/>
  <c r="E4127" i="3" s="1"/>
  <c r="E4122" i="3" a="1"/>
  <c r="E4122" i="3" s="1"/>
  <c r="E4118" i="3" a="1"/>
  <c r="E4118" i="3" s="1"/>
  <c r="E4130" i="3" a="1"/>
  <c r="E4130" i="3" s="1"/>
  <c r="E4128" i="3" a="1"/>
  <c r="E4128" i="3" s="1"/>
  <c r="E4402" i="3" a="1"/>
  <c r="E4402" i="3" s="1"/>
  <c r="E4389" i="3" a="1"/>
  <c r="E4389" i="3" s="1"/>
  <c r="E4400" i="3" a="1"/>
  <c r="E4400" i="3" s="1"/>
  <c r="E4393" i="3" a="1"/>
  <c r="E4393" i="3" s="1"/>
  <c r="E4386" i="3" a="1"/>
  <c r="E4386" i="3" s="1"/>
  <c r="E4396" i="3" a="1"/>
  <c r="E4396" i="3" s="1"/>
  <c r="E4388" i="3" a="1"/>
  <c r="E4388" i="3" s="1"/>
  <c r="E4398" i="3" a="1"/>
  <c r="E4398" i="3" s="1"/>
  <c r="E4390" i="3" a="1"/>
  <c r="E4390" i="3" s="1"/>
  <c r="E4394" i="3" a="1"/>
  <c r="E4394" i="3" s="1"/>
  <c r="E4401" i="3" a="1"/>
  <c r="E4401" i="3" s="1"/>
  <c r="E4392" i="3" a="1"/>
  <c r="E4392" i="3" s="1"/>
  <c r="E4399" i="3" a="1"/>
  <c r="E4399" i="3" s="1"/>
  <c r="E4397" i="3" a="1"/>
  <c r="E4397" i="3" s="1"/>
  <c r="E4391" i="3" a="1"/>
  <c r="E4391" i="3" s="1"/>
  <c r="E4395" i="3" a="1"/>
  <c r="E4395" i="3" s="1"/>
  <c r="E4387" i="3" a="1"/>
  <c r="E4387" i="3" s="1"/>
  <c r="E4403" i="3" a="1"/>
  <c r="E4403" i="3" s="1"/>
  <c r="E4664" i="3" a="1"/>
  <c r="E4664" i="3" s="1"/>
  <c r="E4654" i="3" a="1"/>
  <c r="E4654" i="3" s="1"/>
  <c r="E4659" i="3" a="1"/>
  <c r="E4659" i="3" s="1"/>
  <c r="E4675" i="3" a="1"/>
  <c r="E4675" i="3" s="1"/>
  <c r="E4658" i="3" a="1"/>
  <c r="E4658" i="3" s="1"/>
  <c r="E4668" i="3" a="1"/>
  <c r="E4668" i="3" s="1"/>
  <c r="E4661" i="3" a="1"/>
  <c r="E4661" i="3" s="1"/>
  <c r="E4663" i="3" a="1"/>
  <c r="E4663" i="3" s="1"/>
  <c r="E4655" i="3" a="1"/>
  <c r="E4655" i="3" s="1"/>
  <c r="E4667" i="3" a="1"/>
  <c r="E4667" i="3" s="1"/>
  <c r="E4674" i="3" a="1"/>
  <c r="E4674" i="3" s="1"/>
  <c r="E4670" i="3" a="1"/>
  <c r="E4670" i="3" s="1"/>
  <c r="E4665" i="3" a="1"/>
  <c r="E4665" i="3" s="1"/>
  <c r="E4673" i="3" a="1"/>
  <c r="E4673" i="3" s="1"/>
  <c r="E4669" i="3" a="1"/>
  <c r="E4669" i="3" s="1"/>
  <c r="E4660" i="3" a="1"/>
  <c r="E4660" i="3" s="1"/>
  <c r="E4656" i="3" a="1"/>
  <c r="E4656" i="3" s="1"/>
  <c r="E4672" i="3" a="1"/>
  <c r="E4672" i="3" s="1"/>
  <c r="E4671" i="3" a="1"/>
  <c r="E4671" i="3" s="1"/>
  <c r="E4657" i="3" a="1"/>
  <c r="E4657" i="3" s="1"/>
  <c r="E4662" i="3" a="1"/>
  <c r="E4662" i="3" s="1"/>
  <c r="E4666" i="3" a="1"/>
  <c r="E4666" i="3" s="1"/>
  <c r="E4876" i="3" a="1"/>
  <c r="E4876" i="3" s="1"/>
  <c r="E4866" i="3" a="1"/>
  <c r="E4866" i="3" s="1"/>
  <c r="E4874" i="3" a="1"/>
  <c r="E4874" i="3" s="1"/>
  <c r="E4881" i="3" a="1"/>
  <c r="E4881" i="3" s="1"/>
  <c r="E4867" i="3" a="1"/>
  <c r="E4867" i="3" s="1"/>
  <c r="E4885" i="3" a="1"/>
  <c r="E4885" i="3" s="1"/>
  <c r="E4877" i="3" a="1"/>
  <c r="E4877" i="3" s="1"/>
  <c r="E4873" i="3" a="1"/>
  <c r="E4873" i="3" s="1"/>
  <c r="E4869" i="3" a="1"/>
  <c r="E4869" i="3" s="1"/>
  <c r="E4865" i="3" a="1"/>
  <c r="E4865" i="3" s="1"/>
  <c r="E4883" i="3" a="1"/>
  <c r="E4883" i="3" s="1"/>
  <c r="E4879" i="3" a="1"/>
  <c r="E4879" i="3" s="1"/>
  <c r="E4870" i="3" a="1"/>
  <c r="E4870" i="3" s="1"/>
  <c r="E4872" i="3" a="1"/>
  <c r="E4872" i="3" s="1"/>
  <c r="E4868" i="3" a="1"/>
  <c r="E4868" i="3" s="1"/>
  <c r="E4884" i="3" a="1"/>
  <c r="E4884" i="3" s="1"/>
  <c r="E4880" i="3" a="1"/>
  <c r="E4880" i="3" s="1"/>
  <c r="E4871" i="3" a="1"/>
  <c r="E4871" i="3" s="1"/>
  <c r="E4878" i="3" a="1"/>
  <c r="E4878" i="3" s="1"/>
  <c r="E4864" i="3" a="1"/>
  <c r="E4864" i="3" s="1"/>
  <c r="E4882" i="3" a="1"/>
  <c r="E4882" i="3" s="1"/>
  <c r="E4875" i="3" a="1"/>
  <c r="E4875" i="3" s="1"/>
  <c r="E5140" i="3" a="1"/>
  <c r="E5140" i="3" s="1"/>
  <c r="E5151" i="3" a="1"/>
  <c r="E5151" i="3" s="1"/>
  <c r="E5144" i="3" a="1"/>
  <c r="E5144" i="3" s="1"/>
  <c r="E5137" i="3" a="1"/>
  <c r="E5137" i="3" s="1"/>
  <c r="E5138" i="3" a="1"/>
  <c r="E5138" i="3" s="1"/>
  <c r="E5134" i="3" a="1"/>
  <c r="E5134" i="3" s="1"/>
  <c r="E5148" i="3" a="1"/>
  <c r="E5148" i="3" s="1"/>
  <c r="E5150" i="3" a="1"/>
  <c r="E5150" i="3" s="1"/>
  <c r="E5146" i="3" a="1"/>
  <c r="E5146" i="3" s="1"/>
  <c r="E5135" i="3" a="1"/>
  <c r="E5135" i="3" s="1"/>
  <c r="E5149" i="3" a="1"/>
  <c r="E5149" i="3" s="1"/>
  <c r="E5139" i="3" a="1"/>
  <c r="E5139" i="3" s="1"/>
  <c r="E5143" i="3" a="1"/>
  <c r="E5143" i="3" s="1"/>
  <c r="E5152" i="3" a="1"/>
  <c r="E5152" i="3" s="1"/>
  <c r="E5142" i="3" a="1"/>
  <c r="E5142" i="3" s="1"/>
  <c r="E5136" i="3" a="1"/>
  <c r="E5136" i="3" s="1"/>
  <c r="E5141" i="3" a="1"/>
  <c r="E5141" i="3" s="1"/>
  <c r="E5145" i="3" a="1"/>
  <c r="E5145" i="3" s="1"/>
  <c r="E5147" i="3" a="1"/>
  <c r="E5147" i="3" s="1"/>
  <c r="E5301" i="3" a="1"/>
  <c r="E5301" i="3" s="1"/>
  <c r="E5291" i="3" a="1"/>
  <c r="E5291" i="3" s="1"/>
  <c r="E5296" i="3" a="1"/>
  <c r="E5296" i="3" s="1"/>
  <c r="E5282" i="3" a="1"/>
  <c r="E5282" i="3" s="1"/>
  <c r="E5299" i="3" a="1"/>
  <c r="E5299" i="3" s="1"/>
  <c r="E5295" i="3" a="1"/>
  <c r="E5295" i="3" s="1"/>
  <c r="E5284" i="3" a="1"/>
  <c r="E5284" i="3" s="1"/>
  <c r="E5298" i="3" a="1"/>
  <c r="E5298" i="3" s="1"/>
  <c r="E5288" i="3" a="1"/>
  <c r="E5288" i="3" s="1"/>
  <c r="E5290" i="3" a="1"/>
  <c r="E5290" i="3" s="1"/>
  <c r="E5286" i="3" a="1"/>
  <c r="E5286" i="3" s="1"/>
  <c r="E5292" i="3" a="1"/>
  <c r="E5292" i="3" s="1"/>
  <c r="E5294" i="3" a="1"/>
  <c r="E5294" i="3" s="1"/>
  <c r="E5293" i="3" a="1"/>
  <c r="E5293" i="3" s="1"/>
  <c r="E5283" i="3" a="1"/>
  <c r="E5283" i="3" s="1"/>
  <c r="E5297" i="3" a="1"/>
  <c r="E5297" i="3" s="1"/>
  <c r="E5483" i="3" a="1"/>
  <c r="E5483" i="3" s="1"/>
  <c r="E5478" i="3" a="1"/>
  <c r="E5478" i="3" s="1"/>
  <c r="E5467" i="3" a="1"/>
  <c r="E5467" i="3" s="1"/>
  <c r="E5661" i="3" a="1"/>
  <c r="E5661" i="3" s="1"/>
  <c r="E5671" i="3" a="1"/>
  <c r="E5671" i="3" s="1"/>
  <c r="E5664" i="3" a="1"/>
  <c r="E5664" i="3" s="1"/>
  <c r="E5656" i="3" a="1"/>
  <c r="E5656" i="3" s="1"/>
  <c r="E5672" i="3" a="1"/>
  <c r="E5672" i="3" s="1"/>
  <c r="E5665" i="3" a="1"/>
  <c r="E5665" i="3" s="1"/>
  <c r="E5657" i="3" a="1"/>
  <c r="E5657" i="3" s="1"/>
  <c r="E5668" i="3" a="1"/>
  <c r="E5668" i="3" s="1"/>
  <c r="E5653" i="3" a="1"/>
  <c r="E5653" i="3" s="1"/>
  <c r="E5660" i="3" a="1"/>
  <c r="E5660" i="3" s="1"/>
  <c r="E5669" i="3" a="1"/>
  <c r="E5669" i="3" s="1"/>
  <c r="E5658" i="3" a="1"/>
  <c r="E5658" i="3" s="1"/>
  <c r="E5667" i="3" a="1"/>
  <c r="E5667" i="3" s="1"/>
  <c r="E5663" i="3" a="1"/>
  <c r="E5663" i="3" s="1"/>
  <c r="E5654" i="3" a="1"/>
  <c r="E5654" i="3" s="1"/>
  <c r="E5666" i="3" a="1"/>
  <c r="E5666" i="3" s="1"/>
  <c r="E5659" i="3" a="1"/>
  <c r="E5659" i="3" s="1"/>
  <c r="E5670" i="3" a="1"/>
  <c r="E5670" i="3" s="1"/>
  <c r="E5652" i="3" a="1"/>
  <c r="E5652" i="3" s="1"/>
  <c r="E5673" i="3" a="1"/>
  <c r="E5673" i="3" s="1"/>
  <c r="E5655" i="3" a="1"/>
  <c r="E5655" i="3" s="1"/>
  <c r="E5662" i="3" a="1"/>
  <c r="E5662" i="3" s="1"/>
  <c r="E298" i="3" a="1"/>
  <c r="E298" i="3" s="1"/>
  <c r="E307" i="3" a="1"/>
  <c r="E307" i="3" s="1"/>
  <c r="E316" i="3" a="1"/>
  <c r="E316" i="3" s="1"/>
  <c r="E325" i="3" a="1"/>
  <c r="E325" i="3" s="1"/>
  <c r="E343" i="3" a="1"/>
  <c r="E343" i="3" s="1"/>
  <c r="E370" i="3" a="1"/>
  <c r="E370" i="3" s="1"/>
  <c r="E415" i="3" a="1"/>
  <c r="E415" i="3" s="1"/>
  <c r="E424" i="3" a="1"/>
  <c r="E424" i="3" s="1"/>
  <c r="E576" i="3" a="1"/>
  <c r="E576" i="3" s="1"/>
  <c r="E586" i="3" a="1"/>
  <c r="E586" i="3" s="1"/>
  <c r="E684" i="3" a="1"/>
  <c r="E684" i="3" s="1"/>
  <c r="E689" i="3" a="1"/>
  <c r="E689" i="3" s="1"/>
  <c r="E694" i="3" a="1"/>
  <c r="E694" i="3" s="1"/>
  <c r="E828" i="3" a="1"/>
  <c r="E828" i="3" s="1"/>
  <c r="E833" i="3" a="1"/>
  <c r="E833" i="3" s="1"/>
  <c r="H19" i="1"/>
  <c r="H31" i="1"/>
  <c r="H43" i="1"/>
  <c r="E1113" i="3" a="1"/>
  <c r="E1113" i="3" s="1"/>
  <c r="E1379" i="3" a="1"/>
  <c r="E1379" i="3" s="1"/>
  <c r="E1369" i="3" a="1"/>
  <c r="E1369" i="3" s="1"/>
  <c r="E1636" i="3" a="1"/>
  <c r="E1636" i="3" s="1"/>
  <c r="E87" i="3" a="1"/>
  <c r="E87" i="3" s="1"/>
  <c r="E1828" i="3" a="1"/>
  <c r="E1828" i="3" s="1"/>
  <c r="E2102" i="3" a="1"/>
  <c r="E2102" i="3" s="1"/>
  <c r="E2366" i="3" a="1"/>
  <c r="E2366" i="3" s="1"/>
  <c r="E123" i="3" a="1"/>
  <c r="E123" i="3" s="1"/>
  <c r="E2589" i="3" a="1"/>
  <c r="E2589" i="3" s="1"/>
  <c r="E2856" i="3" a="1"/>
  <c r="E2856" i="3" s="1"/>
  <c r="E3123" i="3" a="1"/>
  <c r="E3123" i="3" s="1"/>
  <c r="E3321" i="3" a="1"/>
  <c r="E3321" i="3" s="1"/>
  <c r="E3314" i="3" a="1"/>
  <c r="E3314" i="3" s="1"/>
  <c r="E3584" i="3" a="1"/>
  <c r="E3584" i="3" s="1"/>
  <c r="E3853" i="3" a="1"/>
  <c r="E3853" i="3" s="1"/>
  <c r="E4074" i="3" a="1"/>
  <c r="E4074" i="3" s="1"/>
  <c r="E4072" i="3" a="1"/>
  <c r="E4072" i="3" s="1"/>
  <c r="E4334" i="3" a="1"/>
  <c r="E4334" i="3" s="1"/>
  <c r="E4603" i="3" a="1"/>
  <c r="E4603" i="3" s="1"/>
  <c r="E4600" i="3" a="1"/>
  <c r="E4600" i="3" s="1"/>
  <c r="E4815" i="3" a="1"/>
  <c r="E4815" i="3" s="1"/>
  <c r="E5090" i="3" a="1"/>
  <c r="E5090" i="3" s="1"/>
  <c r="E5085" i="3" a="1"/>
  <c r="E5085" i="3" s="1"/>
  <c r="E258" i="3" a="1"/>
  <c r="E258" i="3" s="1"/>
  <c r="E5399" i="3" a="1"/>
  <c r="E5399" i="3" s="1"/>
  <c r="E5386" i="3" a="1"/>
  <c r="E5386" i="3" s="1"/>
  <c r="E5392" i="3" a="1"/>
  <c r="E5392" i="3" s="1"/>
  <c r="E5400" i="3" a="1"/>
  <c r="E5400" i="3" s="1"/>
  <c r="E5396" i="3" a="1"/>
  <c r="E5396" i="3" s="1"/>
  <c r="E5388" i="3" a="1"/>
  <c r="E5388" i="3" s="1"/>
  <c r="E5395" i="3" a="1"/>
  <c r="E5395" i="3" s="1"/>
  <c r="E5393" i="3" a="1"/>
  <c r="E5393" i="3" s="1"/>
  <c r="E5404" i="3" a="1"/>
  <c r="E5404" i="3" s="1"/>
  <c r="E5387" i="3" a="1"/>
  <c r="E5387" i="3" s="1"/>
  <c r="E5394" i="3" a="1"/>
  <c r="E5394" i="3" s="1"/>
  <c r="E5403" i="3" a="1"/>
  <c r="E5403" i="3" s="1"/>
  <c r="E5397" i="3" a="1"/>
  <c r="E5397" i="3" s="1"/>
  <c r="E5401" i="3" a="1"/>
  <c r="E5401" i="3" s="1"/>
  <c r="E5391" i="3" a="1"/>
  <c r="E5391" i="3" s="1"/>
  <c r="E5390" i="3" a="1"/>
  <c r="E5390" i="3" s="1"/>
  <c r="E5402" i="3" a="1"/>
  <c r="E5402" i="3" s="1"/>
  <c r="E5389" i="3" a="1"/>
  <c r="E5389" i="3" s="1"/>
  <c r="E5385" i="3" a="1"/>
  <c r="E5385" i="3" s="1"/>
  <c r="E5398" i="3" a="1"/>
  <c r="E5398" i="3" s="1"/>
  <c r="E5589" i="3" a="1"/>
  <c r="E5589" i="3" s="1"/>
  <c r="E5574" i="3" a="1"/>
  <c r="E5574" i="3" s="1"/>
  <c r="E276" i="3" a="1"/>
  <c r="E276" i="3" s="1"/>
  <c r="E285" i="3" a="1"/>
  <c r="E285" i="3" s="1"/>
  <c r="E294" i="3" a="1"/>
  <c r="E294" i="3" s="1"/>
  <c r="E303" i="3" a="1"/>
  <c r="E303" i="3" s="1"/>
  <c r="E321" i="3" a="1"/>
  <c r="E321" i="3" s="1"/>
  <c r="E330" i="3" a="1"/>
  <c r="E330" i="3" s="1"/>
  <c r="E339" i="3" a="1"/>
  <c r="E339" i="3" s="1"/>
  <c r="E357" i="3" a="1"/>
  <c r="E357" i="3" s="1"/>
  <c r="E411" i="3" a="1"/>
  <c r="E411" i="3" s="1"/>
  <c r="E420" i="3" a="1"/>
  <c r="E420" i="3" s="1"/>
  <c r="E679" i="3" a="1"/>
  <c r="E679" i="3" s="1"/>
  <c r="E705" i="3" a="1"/>
  <c r="E705" i="3" s="1"/>
  <c r="E710" i="3" a="1"/>
  <c r="E710" i="3" s="1"/>
  <c r="E715" i="3" a="1"/>
  <c r="E715" i="3" s="1"/>
  <c r="E777" i="3" a="1"/>
  <c r="E777" i="3" s="1"/>
  <c r="E946" i="3" a="1"/>
  <c r="E946" i="3" s="1"/>
  <c r="E964" i="3" a="1"/>
  <c r="E964" i="3" s="1"/>
  <c r="E1000" i="3" a="1"/>
  <c r="E1000" i="3" s="1"/>
  <c r="E1209" i="3" a="1"/>
  <c r="E1209" i="3" s="1"/>
  <c r="E1273" i="3" a="1"/>
  <c r="E1273" i="3" s="1"/>
  <c r="E48" i="3" a="1"/>
  <c r="E48" i="3" s="1"/>
  <c r="E1574" i="3" a="1"/>
  <c r="E1574" i="3" s="1"/>
  <c r="E1581" i="3" a="1"/>
  <c r="E1581" i="3" s="1"/>
  <c r="E1563" i="3" a="1"/>
  <c r="E1563" i="3" s="1"/>
  <c r="E1577" i="3" a="1"/>
  <c r="E1577" i="3" s="1"/>
  <c r="E1573" i="3" a="1"/>
  <c r="E1573" i="3" s="1"/>
  <c r="E1566" i="3" a="1"/>
  <c r="E1566" i="3" s="1"/>
  <c r="E1580" i="3" a="1"/>
  <c r="E1580" i="3" s="1"/>
  <c r="E1562" i="3" a="1"/>
  <c r="E1562" i="3" s="1"/>
  <c r="E1569" i="3" a="1"/>
  <c r="E1569" i="3" s="1"/>
  <c r="E1565" i="3" a="1"/>
  <c r="E1565" i="3" s="1"/>
  <c r="E1579" i="3" a="1"/>
  <c r="E1579" i="3" s="1"/>
  <c r="E1572" i="3" a="1"/>
  <c r="E1572" i="3" s="1"/>
  <c r="E1582" i="3" a="1"/>
  <c r="E1582" i="3" s="1"/>
  <c r="E1575" i="3" a="1"/>
  <c r="E1575" i="3" s="1"/>
  <c r="E1564" i="3" a="1"/>
  <c r="E1564" i="3" s="1"/>
  <c r="E1571" i="3" a="1"/>
  <c r="E1571" i="3" s="1"/>
  <c r="E1578" i="3" a="1"/>
  <c r="E1578" i="3" s="1"/>
  <c r="E1567" i="3" a="1"/>
  <c r="E1567" i="3" s="1"/>
  <c r="E84" i="3" a="1"/>
  <c r="E84" i="3" s="1"/>
  <c r="E2320" i="3" a="1"/>
  <c r="E2320" i="3" s="1"/>
  <c r="E2307" i="3" a="1"/>
  <c r="E2307" i="3" s="1"/>
  <c r="E2309" i="3" a="1"/>
  <c r="E2309" i="3" s="1"/>
  <c r="E2312" i="3" a="1"/>
  <c r="E2312" i="3" s="1"/>
  <c r="E2304" i="3" a="1"/>
  <c r="E2304" i="3" s="1"/>
  <c r="E2310" i="3" a="1"/>
  <c r="E2310" i="3" s="1"/>
  <c r="E2306" i="3" a="1"/>
  <c r="E2306" i="3" s="1"/>
  <c r="E2314" i="3" a="1"/>
  <c r="E2314" i="3" s="1"/>
  <c r="E2318" i="3" a="1"/>
  <c r="E2318" i="3" s="1"/>
  <c r="E2305" i="3" a="1"/>
  <c r="E2305" i="3" s="1"/>
  <c r="E2321" i="3" a="1"/>
  <c r="E2321" i="3" s="1"/>
  <c r="E2308" i="3" a="1"/>
  <c r="E2308" i="3" s="1"/>
  <c r="E2316" i="3" a="1"/>
  <c r="E2316" i="3" s="1"/>
  <c r="E2303" i="3" a="1"/>
  <c r="E2303" i="3" s="1"/>
  <c r="E2315" i="3" a="1"/>
  <c r="E2315" i="3" s="1"/>
  <c r="E2319" i="3" a="1"/>
  <c r="E2319" i="3" s="1"/>
  <c r="E120" i="3" a="1"/>
  <c r="E120" i="3" s="1"/>
  <c r="E3052" i="3" a="1"/>
  <c r="E3052" i="3" s="1"/>
  <c r="E3059" i="3" a="1"/>
  <c r="E3059" i="3" s="1"/>
  <c r="E3048" i="3" a="1"/>
  <c r="E3048" i="3" s="1"/>
  <c r="E3062" i="3" a="1"/>
  <c r="E3062" i="3" s="1"/>
  <c r="E3051" i="3" a="1"/>
  <c r="E3051" i="3" s="1"/>
  <c r="E3044" i="3" a="1"/>
  <c r="E3044" i="3" s="1"/>
  <c r="E3058" i="3" a="1"/>
  <c r="E3058" i="3" s="1"/>
  <c r="E3047" i="3" a="1"/>
  <c r="E3047" i="3" s="1"/>
  <c r="E3061" i="3" a="1"/>
  <c r="E3061" i="3" s="1"/>
  <c r="E3057" i="3" a="1"/>
  <c r="E3057" i="3" s="1"/>
  <c r="E3050" i="3" a="1"/>
  <c r="E3050" i="3" s="1"/>
  <c r="E3064" i="3" a="1"/>
  <c r="E3064" i="3" s="1"/>
  <c r="E3046" i="3" a="1"/>
  <c r="E3046" i="3" s="1"/>
  <c r="E3053" i="3" a="1"/>
  <c r="E3053" i="3" s="1"/>
  <c r="E3049" i="3" a="1"/>
  <c r="E3049" i="3" s="1"/>
  <c r="E3063" i="3" a="1"/>
  <c r="E3063" i="3" s="1"/>
  <c r="E3056" i="3" a="1"/>
  <c r="E3056" i="3" s="1"/>
  <c r="E156" i="3" a="1"/>
  <c r="E156" i="3" s="1"/>
  <c r="E3799" i="3" a="1"/>
  <c r="E3799" i="3" s="1"/>
  <c r="E3802" i="3" a="1"/>
  <c r="E3802" i="3" s="1"/>
  <c r="E3798" i="3" a="1"/>
  <c r="E3798" i="3" s="1"/>
  <c r="E3805" i="3" a="1"/>
  <c r="E3805" i="3" s="1"/>
  <c r="E3791" i="3" a="1"/>
  <c r="E3791" i="3" s="1"/>
  <c r="E3808" i="3" a="1"/>
  <c r="E3808" i="3" s="1"/>
  <c r="E3801" i="3" a="1"/>
  <c r="E3801" i="3" s="1"/>
  <c r="E3804" i="3" a="1"/>
  <c r="E3804" i="3" s="1"/>
  <c r="E3793" i="3" a="1"/>
  <c r="E3793" i="3" s="1"/>
  <c r="E3807" i="3" a="1"/>
  <c r="E3807" i="3" s="1"/>
  <c r="E3800" i="3" a="1"/>
  <c r="E3800" i="3" s="1"/>
  <c r="E3796" i="3" a="1"/>
  <c r="E3796" i="3" s="1"/>
  <c r="E3803" i="3" a="1"/>
  <c r="E3803" i="3" s="1"/>
  <c r="E3792" i="3" a="1"/>
  <c r="E3792" i="3" s="1"/>
  <c r="E3795" i="3" a="1"/>
  <c r="E3795" i="3" s="1"/>
  <c r="E3806" i="3" a="1"/>
  <c r="E3806" i="3" s="1"/>
  <c r="E3797" i="3" a="1"/>
  <c r="E3797" i="3" s="1"/>
  <c r="E192" i="3" a="1"/>
  <c r="E192" i="3" s="1"/>
  <c r="E4546" i="3" a="1"/>
  <c r="E4546" i="3" s="1"/>
  <c r="E4533" i="3" a="1"/>
  <c r="E4533" i="3" s="1"/>
  <c r="E4551" i="3" a="1"/>
  <c r="E4551" i="3" s="1"/>
  <c r="E4544" i="3" a="1"/>
  <c r="E4544" i="3" s="1"/>
  <c r="E4537" i="3" a="1"/>
  <c r="E4537" i="3" s="1"/>
  <c r="E4550" i="3" a="1"/>
  <c r="E4550" i="3" s="1"/>
  <c r="E4539" i="3" a="1"/>
  <c r="E4539" i="3" s="1"/>
  <c r="E4532" i="3" a="1"/>
  <c r="E4532" i="3" s="1"/>
  <c r="E4540" i="3" a="1"/>
  <c r="E4540" i="3" s="1"/>
  <c r="E4543" i="3" a="1"/>
  <c r="E4543" i="3" s="1"/>
  <c r="E4547" i="3" a="1"/>
  <c r="E4547" i="3" s="1"/>
  <c r="E4542" i="3" a="1"/>
  <c r="E4542" i="3" s="1"/>
  <c r="E4534" i="3" a="1"/>
  <c r="E4534" i="3" s="1"/>
  <c r="E4538" i="3" a="1"/>
  <c r="E4538" i="3" s="1"/>
  <c r="E4549" i="3" a="1"/>
  <c r="E4549" i="3" s="1"/>
  <c r="E4545" i="3" a="1"/>
  <c r="E4545" i="3" s="1"/>
  <c r="E4541" i="3" a="1"/>
  <c r="E4541" i="3" s="1"/>
  <c r="E4548" i="3" a="1"/>
  <c r="E4548" i="3" s="1"/>
  <c r="E4535" i="3" a="1"/>
  <c r="E4535" i="3" s="1"/>
  <c r="E4552" i="3" a="1"/>
  <c r="E4552" i="3" s="1"/>
  <c r="E228" i="3" a="1"/>
  <c r="E228" i="3" s="1"/>
  <c r="E5219" i="3" a="1"/>
  <c r="E5219" i="3" s="1"/>
  <c r="E5232" i="3" a="1"/>
  <c r="E5232" i="3" s="1"/>
  <c r="E5223" i="3" a="1"/>
  <c r="E5223" i="3" s="1"/>
  <c r="E5225" i="3" a="1"/>
  <c r="E5225" i="3" s="1"/>
  <c r="E5235" i="3" a="1"/>
  <c r="E5235" i="3" s="1"/>
  <c r="E5226" i="3" a="1"/>
  <c r="E5226" i="3" s="1"/>
  <c r="E587" i="3" a="1"/>
  <c r="E587" i="3" s="1"/>
  <c r="E592" i="3" a="1"/>
  <c r="E592" i="3" s="1"/>
  <c r="E690" i="3" a="1"/>
  <c r="E690" i="3" s="1"/>
  <c r="E695" i="3" a="1"/>
  <c r="E695" i="3" s="1"/>
  <c r="E700" i="3" a="1"/>
  <c r="E700" i="3" s="1"/>
  <c r="E834" i="3" a="1"/>
  <c r="E834" i="3" s="1"/>
  <c r="E839" i="3" a="1"/>
  <c r="E839" i="3" s="1"/>
  <c r="E844" i="3" a="1"/>
  <c r="E844" i="3" s="1"/>
  <c r="E1098" i="3" a="1"/>
  <c r="E1098" i="3" s="1"/>
  <c r="E1170" i="3" a="1"/>
  <c r="E1170" i="3" s="1"/>
  <c r="E1237" i="3" a="1"/>
  <c r="E1237" i="3" s="1"/>
  <c r="O13" i="3" a="1"/>
  <c r="O13" i="3" s="1"/>
  <c r="E1135" i="3" s="1" a="1"/>
  <c r="E1135" i="3" s="1"/>
  <c r="E35" i="3" a="1"/>
  <c r="E35" i="3" s="1"/>
  <c r="E981" i="3" a="1"/>
  <c r="E981" i="3" s="1"/>
  <c r="E58" i="3" a="1"/>
  <c r="E58" i="3" s="1"/>
  <c r="E1246" i="3" a="1"/>
  <c r="E1246" i="3" s="1"/>
  <c r="E1239" i="3" a="1"/>
  <c r="E1239" i="3" s="1"/>
  <c r="E1253" i="3" a="1"/>
  <c r="E1253" i="3" s="1"/>
  <c r="E1235" i="3" a="1"/>
  <c r="E1235" i="3" s="1"/>
  <c r="E1249" i="3" a="1"/>
  <c r="E1249" i="3" s="1"/>
  <c r="E1242" i="3" a="1"/>
  <c r="E1242" i="3" s="1"/>
  <c r="E1238" i="3" a="1"/>
  <c r="E1238" i="3" s="1"/>
  <c r="E1241" i="3" a="1"/>
  <c r="E1241" i="3" s="1"/>
  <c r="E1244" i="3" a="1"/>
  <c r="E1244" i="3" s="1"/>
  <c r="E1251" i="3" a="1"/>
  <c r="E1251" i="3" s="1"/>
  <c r="E1240" i="3" a="1"/>
  <c r="E1240" i="3" s="1"/>
  <c r="E1243" i="3" a="1"/>
  <c r="E1243" i="3" s="1"/>
  <c r="E1236" i="3" a="1"/>
  <c r="E1236" i="3" s="1"/>
  <c r="E71" i="3" a="1"/>
  <c r="E71" i="3" s="1"/>
  <c r="E1512" i="3" a="1"/>
  <c r="E1512" i="3" s="1"/>
  <c r="E1501" i="3" a="1"/>
  <c r="E1501" i="3" s="1"/>
  <c r="E1511" i="3" a="1"/>
  <c r="E1511" i="3" s="1"/>
  <c r="E1499" i="3" a="1"/>
  <c r="E1499" i="3" s="1"/>
  <c r="E1513" i="3" a="1"/>
  <c r="E1513" i="3" s="1"/>
  <c r="E1709" i="3" a="1"/>
  <c r="E1709" i="3" s="1"/>
  <c r="E94" i="3" a="1"/>
  <c r="E94" i="3" s="1"/>
  <c r="E1970" i="3" a="1"/>
  <c r="E1970" i="3" s="1"/>
  <c r="E1984" i="3" a="1"/>
  <c r="E1984" i="3" s="1"/>
  <c r="E1977" i="3" a="1"/>
  <c r="E1977" i="3" s="1"/>
  <c r="E1973" i="3" a="1"/>
  <c r="E1973" i="3" s="1"/>
  <c r="E1980" i="3" a="1"/>
  <c r="E1980" i="3" s="1"/>
  <c r="E1969" i="3" a="1"/>
  <c r="E1969" i="3" s="1"/>
  <c r="E1976" i="3" a="1"/>
  <c r="E1976" i="3" s="1"/>
  <c r="E1983" i="3" a="1"/>
  <c r="E1983" i="3" s="1"/>
  <c r="E1972" i="3" a="1"/>
  <c r="E1972" i="3" s="1"/>
  <c r="E1965" i="3" a="1"/>
  <c r="E1965" i="3" s="1"/>
  <c r="E1979" i="3" a="1"/>
  <c r="E1979" i="3" s="1"/>
  <c r="E1986" i="3" a="1"/>
  <c r="E1986" i="3" s="1"/>
  <c r="E1975" i="3" a="1"/>
  <c r="E1975" i="3" s="1"/>
  <c r="E1968" i="3" a="1"/>
  <c r="E1968" i="3" s="1"/>
  <c r="E1978" i="3" a="1"/>
  <c r="E1978" i="3" s="1"/>
  <c r="E1971" i="3" a="1"/>
  <c r="E1971" i="3" s="1"/>
  <c r="E1985" i="3" a="1"/>
  <c r="E1985" i="3" s="1"/>
  <c r="E1967" i="3" a="1"/>
  <c r="E1967" i="3" s="1"/>
  <c r="E1981" i="3" a="1"/>
  <c r="E1981" i="3" s="1"/>
  <c r="E1974" i="3" a="1"/>
  <c r="E1974" i="3" s="1"/>
  <c r="E107" i="3" a="1"/>
  <c r="E107" i="3" s="1"/>
  <c r="E2250" i="3" a="1"/>
  <c r="E2250" i="3" s="1"/>
  <c r="E2239" i="3" a="1"/>
  <c r="E2239" i="3" s="1"/>
  <c r="E2242" i="3" a="1"/>
  <c r="E2242" i="3" s="1"/>
  <c r="E2244" i="3" a="1"/>
  <c r="E2244" i="3" s="1"/>
  <c r="E2460" i="3" a="1"/>
  <c r="E2460" i="3" s="1"/>
  <c r="E130" i="3" a="1"/>
  <c r="E130" i="3" s="1"/>
  <c r="E2726" i="3" a="1"/>
  <c r="E2726" i="3" s="1"/>
  <c r="E2716" i="3" a="1"/>
  <c r="E2716" i="3" s="1"/>
  <c r="E2729" i="3" a="1"/>
  <c r="E2729" i="3" s="1"/>
  <c r="E2719" i="3" a="1"/>
  <c r="E2719" i="3" s="1"/>
  <c r="E2732" i="3" a="1"/>
  <c r="E2732" i="3" s="1"/>
  <c r="E2722" i="3" a="1"/>
  <c r="E2722" i="3" s="1"/>
  <c r="E2725" i="3" a="1"/>
  <c r="E2725" i="3" s="1"/>
  <c r="E2712" i="3" a="1"/>
  <c r="E2712" i="3" s="1"/>
  <c r="E2728" i="3" a="1"/>
  <c r="E2728" i="3" s="1"/>
  <c r="E2731" i="3" a="1"/>
  <c r="E2731" i="3" s="1"/>
  <c r="E2718" i="3" a="1"/>
  <c r="E2718" i="3" s="1"/>
  <c r="E2721" i="3" a="1"/>
  <c r="E2721" i="3" s="1"/>
  <c r="E2724" i="3" a="1"/>
  <c r="E2724" i="3" s="1"/>
  <c r="E2727" i="3" a="1"/>
  <c r="E2727" i="3" s="1"/>
  <c r="E2714" i="3" a="1"/>
  <c r="E2714" i="3" s="1"/>
  <c r="E2730" i="3" a="1"/>
  <c r="E2730" i="3" s="1"/>
  <c r="E2717" i="3" a="1"/>
  <c r="E2717" i="3" s="1"/>
  <c r="E2720" i="3" a="1"/>
  <c r="E2720" i="3" s="1"/>
  <c r="E2723" i="3" a="1"/>
  <c r="E2723" i="3" s="1"/>
  <c r="E2713" i="3" a="1"/>
  <c r="E2713" i="3" s="1"/>
  <c r="E143" i="3" a="1"/>
  <c r="E143" i="3" s="1"/>
  <c r="E2997" i="3" a="1"/>
  <c r="E2997" i="3" s="1"/>
  <c r="E2990" i="3" a="1"/>
  <c r="E2990" i="3" s="1"/>
  <c r="E2993" i="3" a="1"/>
  <c r="E2993" i="3" s="1"/>
  <c r="E2995" i="3" a="1"/>
  <c r="E2995" i="3" s="1"/>
  <c r="E2991" i="3" a="1"/>
  <c r="E2991" i="3" s="1"/>
  <c r="E3205" i="3" a="1"/>
  <c r="E3205" i="3" s="1"/>
  <c r="E166" i="3" a="1"/>
  <c r="E166" i="3" s="1"/>
  <c r="E3465" i="3" a="1"/>
  <c r="E3465" i="3" s="1"/>
  <c r="E3471" i="3" a="1"/>
  <c r="E3471" i="3" s="1"/>
  <c r="E3458" i="3" a="1"/>
  <c r="E3458" i="3" s="1"/>
  <c r="E3474" i="3" a="1"/>
  <c r="E3474" i="3" s="1"/>
  <c r="E3461" i="3" a="1"/>
  <c r="E3461" i="3" s="1"/>
  <c r="E3457" i="3" a="1"/>
  <c r="E3457" i="3" s="1"/>
  <c r="E3470" i="3" a="1"/>
  <c r="E3470" i="3" s="1"/>
  <c r="E3460" i="3" a="1"/>
  <c r="E3460" i="3" s="1"/>
  <c r="E3473" i="3" a="1"/>
  <c r="E3473" i="3" s="1"/>
  <c r="E3463" i="3" a="1"/>
  <c r="E3463" i="3" s="1"/>
  <c r="E3476" i="3" a="1"/>
  <c r="E3476" i="3" s="1"/>
  <c r="E3466" i="3" a="1"/>
  <c r="E3466" i="3" s="1"/>
  <c r="E3469" i="3" a="1"/>
  <c r="E3469" i="3" s="1"/>
  <c r="E3456" i="3" a="1"/>
  <c r="E3456" i="3" s="1"/>
  <c r="E3472" i="3" a="1"/>
  <c r="E3472" i="3" s="1"/>
  <c r="E3459" i="3" a="1"/>
  <c r="E3459" i="3" s="1"/>
  <c r="E3462" i="3" a="1"/>
  <c r="E3462" i="3" s="1"/>
  <c r="E3464" i="3" a="1"/>
  <c r="E3464" i="3" s="1"/>
  <c r="E3477" i="3" a="1"/>
  <c r="E3477" i="3" s="1"/>
  <c r="E3468" i="3" a="1"/>
  <c r="E3468" i="3" s="1"/>
  <c r="E179" i="3" a="1"/>
  <c r="E179" i="3" s="1"/>
  <c r="E3739" i="3" a="1"/>
  <c r="E3739" i="3" s="1"/>
  <c r="E3745" i="3" a="1"/>
  <c r="E3745" i="3" s="1"/>
  <c r="E3738" i="3" a="1"/>
  <c r="E3738" i="3" s="1"/>
  <c r="E3729" i="3" a="1"/>
  <c r="E3729" i="3" s="1"/>
  <c r="E3742" i="3" a="1"/>
  <c r="E3742" i="3" s="1"/>
  <c r="E202" i="3" a="1"/>
  <c r="E202" i="3" s="1"/>
  <c r="E215" i="3" a="1"/>
  <c r="E215" i="3" s="1"/>
  <c r="E4484" i="3" a="1"/>
  <c r="E4484" i="3" s="1"/>
  <c r="E4472" i="3" a="1"/>
  <c r="E4472" i="3" s="1"/>
  <c r="E4468" i="3" a="1"/>
  <c r="E4468" i="3" s="1"/>
  <c r="E4471" i="3" a="1"/>
  <c r="E4471" i="3" s="1"/>
  <c r="E238" i="3" a="1"/>
  <c r="E238" i="3" s="1"/>
  <c r="E251" i="3" a="1"/>
  <c r="E251" i="3" s="1"/>
  <c r="E290" i="3" a="1"/>
  <c r="E290" i="3" s="1"/>
  <c r="E299" i="3" a="1"/>
  <c r="E299" i="3" s="1"/>
  <c r="E308" i="3" a="1"/>
  <c r="E308" i="3" s="1"/>
  <c r="E317" i="3" a="1"/>
  <c r="E317" i="3" s="1"/>
  <c r="E326" i="3" a="1"/>
  <c r="E326" i="3" s="1"/>
  <c r="E335" i="3" a="1"/>
  <c r="E335" i="3" s="1"/>
  <c r="E344" i="3" a="1"/>
  <c r="E344" i="3" s="1"/>
  <c r="E407" i="3" a="1"/>
  <c r="E407" i="3" s="1"/>
  <c r="E416" i="3" a="1"/>
  <c r="E416" i="3" s="1"/>
  <c r="E425" i="3" a="1"/>
  <c r="E425" i="3" s="1"/>
  <c r="E577" i="3" a="1"/>
  <c r="E577" i="3" s="1"/>
  <c r="E680" i="3" a="1"/>
  <c r="E680" i="3" s="1"/>
  <c r="E685" i="3" a="1"/>
  <c r="E685" i="3" s="1"/>
  <c r="E711" i="3" a="1"/>
  <c r="E711" i="3" s="1"/>
  <c r="E716" i="3" a="1"/>
  <c r="E716" i="3" s="1"/>
  <c r="E829" i="3" a="1"/>
  <c r="E829" i="3" s="1"/>
  <c r="E855" i="3" a="1"/>
  <c r="E855" i="3" s="1"/>
  <c r="E1086" i="3" a="1"/>
  <c r="E1086" i="3" s="1"/>
  <c r="E1158" i="3" a="1"/>
  <c r="E1158" i="3" s="1"/>
  <c r="E1198" i="3" a="1"/>
  <c r="E1198" i="3" s="1"/>
  <c r="P2" i="3" a="1"/>
  <c r="P2" i="3" s="1"/>
  <c r="O12" i="3" a="1"/>
  <c r="O12" i="3" s="1"/>
  <c r="E42" i="3" a="1"/>
  <c r="E42" i="3" s="1"/>
  <c r="E1448" i="3" a="1"/>
  <c r="E1448" i="3" s="1"/>
  <c r="E1455" i="3" a="1"/>
  <c r="E1455" i="3" s="1"/>
  <c r="E1444" i="3" a="1"/>
  <c r="E1444" i="3" s="1"/>
  <c r="E1451" i="3" a="1"/>
  <c r="E1451" i="3" s="1"/>
  <c r="E1458" i="3" a="1"/>
  <c r="E1458" i="3" s="1"/>
  <c r="E1447" i="3" a="1"/>
  <c r="E1447" i="3" s="1"/>
  <c r="E1440" i="3" a="1"/>
  <c r="E1440" i="3" s="1"/>
  <c r="E1454" i="3" a="1"/>
  <c r="E1454" i="3" s="1"/>
  <c r="E1450" i="3" a="1"/>
  <c r="E1450" i="3" s="1"/>
  <c r="E1443" i="3" a="1"/>
  <c r="E1443" i="3" s="1"/>
  <c r="E1457" i="3" a="1"/>
  <c r="E1457" i="3" s="1"/>
  <c r="E1453" i="3" a="1"/>
  <c r="E1453" i="3" s="1"/>
  <c r="E1446" i="3" a="1"/>
  <c r="E1446" i="3" s="1"/>
  <c r="E1460" i="3" a="1"/>
  <c r="E1460" i="3" s="1"/>
  <c r="E1442" i="3" a="1"/>
  <c r="E1442" i="3" s="1"/>
  <c r="E1456" i="3" a="1"/>
  <c r="E1456" i="3" s="1"/>
  <c r="E1449" i="3" a="1"/>
  <c r="E1449" i="3" s="1"/>
  <c r="E1445" i="3" a="1"/>
  <c r="E1445" i="3" s="1"/>
  <c r="E1459" i="3" a="1"/>
  <c r="E1459" i="3" s="1"/>
  <c r="E1452" i="3" a="1"/>
  <c r="E1452" i="3" s="1"/>
  <c r="E1441" i="3" a="1"/>
  <c r="E1441" i="3" s="1"/>
  <c r="E78" i="3" a="1"/>
  <c r="E78" i="3" s="1"/>
  <c r="E2186" i="3" a="1"/>
  <c r="E2186" i="3" s="1"/>
  <c r="E2193" i="3" a="1"/>
  <c r="E2193" i="3" s="1"/>
  <c r="E2182" i="3" a="1"/>
  <c r="E2182" i="3" s="1"/>
  <c r="E2175" i="3" a="1"/>
  <c r="E2175" i="3" s="1"/>
  <c r="E2189" i="3" a="1"/>
  <c r="E2189" i="3" s="1"/>
  <c r="E2196" i="3" a="1"/>
  <c r="E2196" i="3" s="1"/>
  <c r="E2185" i="3" a="1"/>
  <c r="E2185" i="3" s="1"/>
  <c r="E2178" i="3" a="1"/>
  <c r="E2178" i="3" s="1"/>
  <c r="E2192" i="3" a="1"/>
  <c r="E2192" i="3" s="1"/>
  <c r="E2188" i="3" a="1"/>
  <c r="E2188" i="3" s="1"/>
  <c r="E2181" i="3" a="1"/>
  <c r="E2181" i="3" s="1"/>
  <c r="E2195" i="3" a="1"/>
  <c r="E2195" i="3" s="1"/>
  <c r="E2177" i="3" a="1"/>
  <c r="E2177" i="3" s="1"/>
  <c r="E2191" i="3" a="1"/>
  <c r="E2191" i="3" s="1"/>
  <c r="E2184" i="3" a="1"/>
  <c r="E2184" i="3" s="1"/>
  <c r="E2180" i="3" a="1"/>
  <c r="E2180" i="3" s="1"/>
  <c r="E2194" i="3" a="1"/>
  <c r="E2194" i="3" s="1"/>
  <c r="E2187" i="3" a="1"/>
  <c r="E2187" i="3" s="1"/>
  <c r="E2176" i="3" a="1"/>
  <c r="E2176" i="3" s="1"/>
  <c r="E2183" i="3" a="1"/>
  <c r="E2183" i="3" s="1"/>
  <c r="E2190" i="3" a="1"/>
  <c r="E2190" i="3" s="1"/>
  <c r="E2179" i="3" a="1"/>
  <c r="E2179" i="3" s="1"/>
  <c r="E114" i="3" a="1"/>
  <c r="E114" i="3" s="1"/>
  <c r="E127" i="3" a="1"/>
  <c r="E127" i="3" s="1"/>
  <c r="E2926" i="3" a="1"/>
  <c r="E2926" i="3" s="1"/>
  <c r="E2933" i="3" a="1"/>
  <c r="E2933" i="3" s="1"/>
  <c r="E2922" i="3" a="1"/>
  <c r="E2922" i="3" s="1"/>
  <c r="E2929" i="3" a="1"/>
  <c r="E2929" i="3" s="1"/>
  <c r="E2936" i="3" a="1"/>
  <c r="E2936" i="3" s="1"/>
  <c r="E2925" i="3" a="1"/>
  <c r="E2925" i="3" s="1"/>
  <c r="E2918" i="3" a="1"/>
  <c r="E2918" i="3" s="1"/>
  <c r="E2932" i="3" a="1"/>
  <c r="E2932" i="3" s="1"/>
  <c r="E2939" i="3" a="1"/>
  <c r="E2939" i="3" s="1"/>
  <c r="E2928" i="3" a="1"/>
  <c r="E2928" i="3" s="1"/>
  <c r="E2921" i="3" a="1"/>
  <c r="E2921" i="3" s="1"/>
  <c r="E2935" i="3" a="1"/>
  <c r="E2935" i="3" s="1"/>
  <c r="E2931" i="3" a="1"/>
  <c r="E2931" i="3" s="1"/>
  <c r="E2924" i="3" a="1"/>
  <c r="E2924" i="3" s="1"/>
  <c r="E2938" i="3" a="1"/>
  <c r="E2938" i="3" s="1"/>
  <c r="E2920" i="3" a="1"/>
  <c r="E2920" i="3" s="1"/>
  <c r="E2934" i="3" a="1"/>
  <c r="E2934" i="3" s="1"/>
  <c r="E2927" i="3" a="1"/>
  <c r="E2927" i="3" s="1"/>
  <c r="E2923" i="3" a="1"/>
  <c r="E2923" i="3" s="1"/>
  <c r="E2937" i="3" a="1"/>
  <c r="E2937" i="3" s="1"/>
  <c r="E2930" i="3" a="1"/>
  <c r="E2930" i="3" s="1"/>
  <c r="E2919" i="3" a="1"/>
  <c r="E2919" i="3" s="1"/>
  <c r="E3681" i="3" a="1"/>
  <c r="E3681" i="3" s="1"/>
  <c r="E3668" i="3" a="1"/>
  <c r="E3668" i="3" s="1"/>
  <c r="E3674" i="3" a="1"/>
  <c r="E3674" i="3" s="1"/>
  <c r="E3664" i="3" a="1"/>
  <c r="E3664" i="3" s="1"/>
  <c r="E3677" i="3" a="1"/>
  <c r="E3677" i="3" s="1"/>
  <c r="E3667" i="3" a="1"/>
  <c r="E3667" i="3" s="1"/>
  <c r="E3673" i="3" a="1"/>
  <c r="E3673" i="3" s="1"/>
  <c r="E3676" i="3" a="1"/>
  <c r="E3676" i="3" s="1"/>
  <c r="E3663" i="3" a="1"/>
  <c r="E3663" i="3" s="1"/>
  <c r="E3679" i="3" a="1"/>
  <c r="E3679" i="3" s="1"/>
  <c r="E3666" i="3" a="1"/>
  <c r="E3666" i="3" s="1"/>
  <c r="E3682" i="3" a="1"/>
  <c r="E3682" i="3" s="1"/>
  <c r="E3669" i="3" a="1"/>
  <c r="E3669" i="3" s="1"/>
  <c r="E3672" i="3" a="1"/>
  <c r="E3672" i="3" s="1"/>
  <c r="E3675" i="3" a="1"/>
  <c r="E3675" i="3" s="1"/>
  <c r="E3662" i="3" a="1"/>
  <c r="E3662" i="3" s="1"/>
  <c r="E3678" i="3" a="1"/>
  <c r="E3678" i="3" s="1"/>
  <c r="E3665" i="3" a="1"/>
  <c r="E3665" i="3" s="1"/>
  <c r="E3680" i="3" a="1"/>
  <c r="E3680" i="3" s="1"/>
  <c r="E3671" i="3" a="1"/>
  <c r="E3671" i="3" s="1"/>
  <c r="E3670" i="3" a="1"/>
  <c r="E3670" i="3" s="1"/>
  <c r="E4425" i="3" a="1"/>
  <c r="E4425" i="3" s="1"/>
  <c r="E4412" i="3" a="1"/>
  <c r="E4412" i="3" s="1"/>
  <c r="E4422" i="3" a="1"/>
  <c r="E4422" i="3" s="1"/>
  <c r="E4407" i="3" a="1"/>
  <c r="E4407" i="3" s="1"/>
  <c r="E4424" i="3" a="1"/>
  <c r="E4424" i="3" s="1"/>
  <c r="E4417" i="3" a="1"/>
  <c r="E4417" i="3" s="1"/>
  <c r="E4410" i="3" a="1"/>
  <c r="E4410" i="3" s="1"/>
  <c r="E4423" i="3" a="1"/>
  <c r="E4423" i="3" s="1"/>
  <c r="E4426" i="3" a="1"/>
  <c r="E4426" i="3" s="1"/>
  <c r="E4414" i="3" a="1"/>
  <c r="E4414" i="3" s="1"/>
  <c r="E4406" i="3" a="1"/>
  <c r="E4406" i="3" s="1"/>
  <c r="E4418" i="3" a="1"/>
  <c r="E4418" i="3" s="1"/>
  <c r="E4421" i="3" a="1"/>
  <c r="E4421" i="3" s="1"/>
  <c r="E4405" i="3" a="1"/>
  <c r="E4405" i="3" s="1"/>
  <c r="E4416" i="3" a="1"/>
  <c r="E4416" i="3" s="1"/>
  <c r="E4408" i="3" a="1"/>
  <c r="E4408" i="3" s="1"/>
  <c r="E4404" i="3" a="1"/>
  <c r="E4404" i="3" s="1"/>
  <c r="E4420" i="3" a="1"/>
  <c r="E4420" i="3" s="1"/>
  <c r="E4415" i="3" a="1"/>
  <c r="E4415" i="3" s="1"/>
  <c r="E4409" i="3" a="1"/>
  <c r="E4409" i="3" s="1"/>
  <c r="E4419" i="3" a="1"/>
  <c r="E4419" i="3" s="1"/>
  <c r="E4413" i="3" a="1"/>
  <c r="E4413" i="3" s="1"/>
  <c r="E4411" i="3" a="1"/>
  <c r="E4411" i="3" s="1"/>
  <c r="E222" i="3" a="1"/>
  <c r="E222" i="3" s="1"/>
  <c r="E5163" i="3" a="1"/>
  <c r="E5163" i="3" s="1"/>
  <c r="E5153" i="3" a="1"/>
  <c r="E5153" i="3" s="1"/>
  <c r="E5160" i="3" a="1"/>
  <c r="E5160" i="3" s="1"/>
  <c r="E5156" i="3" a="1"/>
  <c r="E5156" i="3" s="1"/>
  <c r="E5170" i="3" a="1"/>
  <c r="E5170" i="3" s="1"/>
  <c r="E5164" i="3" a="1"/>
  <c r="E5164" i="3" s="1"/>
  <c r="E5159" i="3" a="1"/>
  <c r="E5159" i="3" s="1"/>
  <c r="E5171" i="3" a="1"/>
  <c r="E5171" i="3" s="1"/>
  <c r="E5167" i="3" a="1"/>
  <c r="E5167" i="3" s="1"/>
  <c r="E5162" i="3" a="1"/>
  <c r="E5162" i="3" s="1"/>
  <c r="E5166" i="3" a="1"/>
  <c r="E5166" i="3" s="1"/>
  <c r="E5157" i="3" a="1"/>
  <c r="E5157" i="3" s="1"/>
  <c r="E5165" i="3" a="1"/>
  <c r="E5165" i="3" s="1"/>
  <c r="E5154" i="3" a="1"/>
  <c r="E5154" i="3" s="1"/>
  <c r="E5168" i="3" a="1"/>
  <c r="E5168" i="3" s="1"/>
  <c r="E5161" i="3" a="1"/>
  <c r="E5161" i="3" s="1"/>
  <c r="E5172" i="3" a="1"/>
  <c r="E5172" i="3" s="1"/>
  <c r="E5155" i="3" a="1"/>
  <c r="E5155" i="3" s="1"/>
  <c r="E5169" i="3" a="1"/>
  <c r="E5169" i="3" s="1"/>
  <c r="E5158" i="3" a="1"/>
  <c r="E5158" i="3" s="1"/>
  <c r="E255" i="3" a="1"/>
  <c r="E255" i="3" s="1"/>
  <c r="E5422" i="3" a="1"/>
  <c r="E5422" i="3" s="1"/>
  <c r="E5409" i="3" a="1"/>
  <c r="E5409" i="3" s="1"/>
  <c r="E5420" i="3" a="1"/>
  <c r="E5420" i="3" s="1"/>
  <c r="E5414" i="3" a="1"/>
  <c r="E5414" i="3" s="1"/>
  <c r="E5423" i="3" a="1"/>
  <c r="E5423" i="3" s="1"/>
  <c r="E5419" i="3" a="1"/>
  <c r="E5419" i="3" s="1"/>
  <c r="E5411" i="3" a="1"/>
  <c r="E5411" i="3" s="1"/>
  <c r="E5407" i="3" a="1"/>
  <c r="E5407" i="3" s="1"/>
  <c r="E5418" i="3" a="1"/>
  <c r="E5418" i="3" s="1"/>
  <c r="E5417" i="3" a="1"/>
  <c r="E5417" i="3" s="1"/>
  <c r="E5413" i="3" a="1"/>
  <c r="E5413" i="3" s="1"/>
  <c r="E5408" i="3" a="1"/>
  <c r="E5408" i="3" s="1"/>
  <c r="E5415" i="3" a="1"/>
  <c r="E5415" i="3" s="1"/>
  <c r="E5412" i="3" a="1"/>
  <c r="E5412" i="3" s="1"/>
  <c r="E5406" i="3" a="1"/>
  <c r="E5406" i="3" s="1"/>
  <c r="E5416" i="3" a="1"/>
  <c r="E5416" i="3" s="1"/>
  <c r="E5405" i="3" a="1"/>
  <c r="E5405" i="3" s="1"/>
  <c r="E5410" i="3" a="1"/>
  <c r="E5410" i="3" s="1"/>
  <c r="E5421" i="3" a="1"/>
  <c r="E5421" i="3" s="1"/>
  <c r="E5597" i="3" a="1"/>
  <c r="E5597" i="3" s="1"/>
  <c r="E5606" i="3" a="1"/>
  <c r="E5606" i="3" s="1"/>
  <c r="E5594" i="3" a="1"/>
  <c r="E5594" i="3" s="1"/>
  <c r="E5593" i="3" a="1"/>
  <c r="E5593" i="3" s="1"/>
  <c r="E5607" i="3" a="1"/>
  <c r="E5607" i="3" s="1"/>
  <c r="E286" i="3" a="1"/>
  <c r="E286" i="3" s="1"/>
  <c r="E295" i="3" a="1"/>
  <c r="E295" i="3" s="1"/>
  <c r="E304" i="3" a="1"/>
  <c r="E304" i="3" s="1"/>
  <c r="E322" i="3" a="1"/>
  <c r="E322" i="3" s="1"/>
  <c r="E331" i="3" a="1"/>
  <c r="E331" i="3" s="1"/>
  <c r="E340" i="3" a="1"/>
  <c r="E340" i="3" s="1"/>
  <c r="E376" i="3" a="1"/>
  <c r="E376" i="3" s="1"/>
  <c r="E385" i="3" a="1"/>
  <c r="E385" i="3" s="1"/>
  <c r="E412" i="3" a="1"/>
  <c r="E412" i="3" s="1"/>
  <c r="E421" i="3" a="1"/>
  <c r="E421" i="3" s="1"/>
  <c r="E588" i="3" a="1"/>
  <c r="E588" i="3" s="1"/>
  <c r="E593" i="3" a="1"/>
  <c r="E593" i="3" s="1"/>
  <c r="E696" i="3" a="1"/>
  <c r="E696" i="3" s="1"/>
  <c r="E701" i="3" a="1"/>
  <c r="E701" i="3" s="1"/>
  <c r="E706" i="3" a="1"/>
  <c r="E706" i="3" s="1"/>
  <c r="E737" i="3" a="1"/>
  <c r="E737" i="3" s="1"/>
  <c r="E768" i="3" a="1"/>
  <c r="E768" i="3" s="1"/>
  <c r="E845" i="3" a="1"/>
  <c r="E845" i="3" s="1"/>
  <c r="E1165" i="3" a="1"/>
  <c r="E1165" i="3" s="1"/>
  <c r="E1245" i="3" a="1"/>
  <c r="E1245" i="3" s="1"/>
  <c r="E859" i="3" a="1"/>
  <c r="E859" i="3" s="1"/>
  <c r="E856" i="3" a="1"/>
  <c r="E856" i="3" s="1"/>
  <c r="E1132" i="3" a="1"/>
  <c r="E1132" i="3" s="1"/>
  <c r="E1125" i="3" a="1"/>
  <c r="E1125" i="3" s="1"/>
  <c r="E1400" i="3" a="1"/>
  <c r="E1400" i="3" s="1"/>
  <c r="E1389" i="3" a="1"/>
  <c r="E1389" i="3" s="1"/>
  <c r="E1392" i="3" a="1"/>
  <c r="E1392" i="3" s="1"/>
  <c r="E1592" i="3" a="1"/>
  <c r="E1592" i="3" s="1"/>
  <c r="E1599" i="3" a="1"/>
  <c r="E1599" i="3" s="1"/>
  <c r="E1602" i="3" a="1"/>
  <c r="E1602" i="3" s="1"/>
  <c r="E1590" i="3" a="1"/>
  <c r="E1590" i="3" s="1"/>
  <c r="E1586" i="3" a="1"/>
  <c r="E1586" i="3" s="1"/>
  <c r="E1589" i="3" a="1"/>
  <c r="E1589" i="3" s="1"/>
  <c r="E1854" i="3" a="1"/>
  <c r="E1854" i="3" s="1"/>
  <c r="E1850" i="3" a="1"/>
  <c r="E1850" i="3" s="1"/>
  <c r="E1855" i="3" a="1"/>
  <c r="E1855" i="3" s="1"/>
  <c r="E1848" i="3" a="1"/>
  <c r="E1848" i="3" s="1"/>
  <c r="E2128" i="3" a="1"/>
  <c r="E2128" i="3" s="1"/>
  <c r="E2123" i="3" a="1"/>
  <c r="E2123" i="3" s="1"/>
  <c r="E2130" i="3" a="1"/>
  <c r="E2130" i="3" s="1"/>
  <c r="E2133" i="3" a="1"/>
  <c r="E2133" i="3" s="1"/>
  <c r="E2335" i="3" a="1"/>
  <c r="E2335" i="3" s="1"/>
  <c r="E2322" i="3" a="1"/>
  <c r="E2322" i="3" s="1"/>
  <c r="E2340" i="3" a="1"/>
  <c r="E2340" i="3" s="1"/>
  <c r="E2342" i="3" a="1"/>
  <c r="E2342" i="3" s="1"/>
  <c r="E2333" i="3" a="1"/>
  <c r="E2333" i="3" s="1"/>
  <c r="E2328" i="3" a="1"/>
  <c r="E2328" i="3" s="1"/>
  <c r="E2607" i="3" a="1"/>
  <c r="E2607" i="3" s="1"/>
  <c r="E2594" i="3" a="1"/>
  <c r="E2594" i="3" s="1"/>
  <c r="E2872" i="3" a="1"/>
  <c r="E2872" i="3" s="1"/>
  <c r="E2868" i="3" a="1"/>
  <c r="E2868" i="3" s="1"/>
  <c r="E2864" i="3" a="1"/>
  <c r="E2864" i="3" s="1"/>
  <c r="E2859" i="3" a="1"/>
  <c r="E2859" i="3" s="1"/>
  <c r="E2866" i="3" a="1"/>
  <c r="E2866" i="3" s="1"/>
  <c r="E2876" i="3" a="1"/>
  <c r="E2876" i="3" s="1"/>
  <c r="E3080" i="3" a="1"/>
  <c r="E3080" i="3" s="1"/>
  <c r="E3076" i="3" a="1"/>
  <c r="E3076" i="3" s="1"/>
  <c r="E3065" i="3" a="1"/>
  <c r="E3065" i="3" s="1"/>
  <c r="E3081" i="3" a="1"/>
  <c r="E3081" i="3" s="1"/>
  <c r="E3074" i="3" a="1"/>
  <c r="E3074" i="3" s="1"/>
  <c r="E3351" i="3" a="1"/>
  <c r="E3351" i="3" s="1"/>
  <c r="E3346" i="3" a="1"/>
  <c r="E3346" i="3" s="1"/>
  <c r="E3611" i="3" a="1"/>
  <c r="E3611" i="3" s="1"/>
  <c r="E3614" i="3" a="1"/>
  <c r="E3614" i="3" s="1"/>
  <c r="E3607" i="3" a="1"/>
  <c r="E3607" i="3" s="1"/>
  <c r="E3612" i="3" a="1"/>
  <c r="E3612" i="3" s="1"/>
  <c r="E3608" i="3" a="1"/>
  <c r="E3608" i="3" s="1"/>
  <c r="E3825" i="3" a="1"/>
  <c r="E3825" i="3" s="1"/>
  <c r="E3826" i="3" a="1"/>
  <c r="E3826" i="3" s="1"/>
  <c r="E3815" i="3" a="1"/>
  <c r="E3815" i="3" s="1"/>
  <c r="E3829" i="3" a="1"/>
  <c r="E3829" i="3" s="1"/>
  <c r="E4090" i="3" a="1"/>
  <c r="E4090" i="3" s="1"/>
  <c r="E4080" i="3" a="1"/>
  <c r="E4080" i="3" s="1"/>
  <c r="E4096" i="3" a="1"/>
  <c r="E4096" i="3" s="1"/>
  <c r="E4092" i="3" a="1"/>
  <c r="E4092" i="3" s="1"/>
  <c r="E4362" i="3" a="1"/>
  <c r="E4362" i="3" s="1"/>
  <c r="E4358" i="3" a="1"/>
  <c r="E4358" i="3" s="1"/>
  <c r="E4357" i="3" a="1"/>
  <c r="E4357" i="3" s="1"/>
  <c r="E4348" i="3" a="1"/>
  <c r="E4348" i="3" s="1"/>
  <c r="E219" i="3" a="1"/>
  <c r="E219" i="3" s="1"/>
  <c r="E4556" i="3" a="1"/>
  <c r="E4556" i="3" s="1"/>
  <c r="E4567" i="3" a="1"/>
  <c r="E4567" i="3" s="1"/>
  <c r="E4570" i="3" a="1"/>
  <c r="E4570" i="3" s="1"/>
  <c r="E4571" i="3" a="1"/>
  <c r="E4571" i="3" s="1"/>
  <c r="E4558" i="3" a="1"/>
  <c r="E4558" i="3" s="1"/>
  <c r="E4561" i="3" a="1"/>
  <c r="E4561" i="3" s="1"/>
  <c r="E4823" i="3" a="1"/>
  <c r="E4823" i="3" s="1"/>
  <c r="E4824" i="3" a="1"/>
  <c r="E4824" i="3" s="1"/>
  <c r="E5102" i="3" a="1"/>
  <c r="E5102" i="3" s="1"/>
  <c r="E5109" i="3" a="1"/>
  <c r="E5109" i="3" s="1"/>
  <c r="E5101" i="3" a="1"/>
  <c r="E5101" i="3" s="1"/>
  <c r="E5095" i="3" a="1"/>
  <c r="E5095" i="3" s="1"/>
  <c r="E5100" i="3" a="1"/>
  <c r="E5100" i="3" s="1"/>
  <c r="E5096" i="3" a="1"/>
  <c r="E5096" i="3" s="1"/>
  <c r="E5255" i="3" a="1"/>
  <c r="E5255" i="3" s="1"/>
  <c r="E5242" i="3" a="1"/>
  <c r="E5242" i="3" s="1"/>
  <c r="E5253" i="3" a="1"/>
  <c r="E5253" i="3" s="1"/>
  <c r="E5246" i="3" a="1"/>
  <c r="E5246" i="3" s="1"/>
  <c r="E5239" i="3" a="1"/>
  <c r="E5239" i="3" s="1"/>
  <c r="E5252" i="3" a="1"/>
  <c r="E5252" i="3" s="1"/>
  <c r="E5248" i="3" a="1"/>
  <c r="E5248" i="3" s="1"/>
  <c r="E5244" i="3" a="1"/>
  <c r="E5244" i="3" s="1"/>
  <c r="E5240" i="3" a="1"/>
  <c r="E5240" i="3" s="1"/>
  <c r="E5251" i="3" a="1"/>
  <c r="E5251" i="3" s="1"/>
  <c r="E5236" i="3" a="1"/>
  <c r="E5236" i="3" s="1"/>
  <c r="E5243" i="3" a="1"/>
  <c r="E5243" i="3" s="1"/>
  <c r="E5249" i="3" a="1"/>
  <c r="E5249" i="3" s="1"/>
  <c r="E5238" i="3" a="1"/>
  <c r="E5238" i="3" s="1"/>
  <c r="E5258" i="3" a="1"/>
  <c r="E5258" i="3" s="1"/>
  <c r="E5241" i="3" a="1"/>
  <c r="E5241" i="3" s="1"/>
  <c r="E5237" i="3" a="1"/>
  <c r="E5237" i="3" s="1"/>
  <c r="E5250" i="3" a="1"/>
  <c r="E5250" i="3" s="1"/>
  <c r="E5254" i="3" a="1"/>
  <c r="E5254" i="3" s="1"/>
  <c r="E5257" i="3" a="1"/>
  <c r="E5257" i="3" s="1"/>
  <c r="E5247" i="3" a="1"/>
  <c r="E5247" i="3" s="1"/>
  <c r="E5325" i="3" a="1"/>
  <c r="E5325" i="3" s="1"/>
  <c r="E5335" i="3" a="1"/>
  <c r="E5335" i="3" s="1"/>
  <c r="E264" i="3" a="1"/>
  <c r="E264" i="3" s="1"/>
  <c r="E5517" i="3" a="1"/>
  <c r="E5517" i="3" s="1"/>
  <c r="E5528" i="3" a="1"/>
  <c r="E5528" i="3" s="1"/>
  <c r="E5524" i="3" a="1"/>
  <c r="E5524" i="3" s="1"/>
  <c r="E5509" i="3" a="1"/>
  <c r="E5509" i="3" s="1"/>
  <c r="E5520" i="3" a="1"/>
  <c r="E5520" i="3" s="1"/>
  <c r="E5516" i="3" a="1"/>
  <c r="E5516" i="3" s="1"/>
  <c r="E5527" i="3" a="1"/>
  <c r="E5527" i="3" s="1"/>
  <c r="E5508" i="3" a="1"/>
  <c r="E5508" i="3" s="1"/>
  <c r="E5514" i="3" a="1"/>
  <c r="E5514" i="3" s="1"/>
  <c r="E5526" i="3" a="1"/>
  <c r="E5526" i="3" s="1"/>
  <c r="E5518" i="3" a="1"/>
  <c r="E5518" i="3" s="1"/>
  <c r="E5513" i="3" a="1"/>
  <c r="E5513" i="3" s="1"/>
  <c r="E5523" i="3" a="1"/>
  <c r="E5523" i="3" s="1"/>
  <c r="E5525" i="3" a="1"/>
  <c r="E5525" i="3" s="1"/>
  <c r="E5510" i="3" a="1"/>
  <c r="E5510" i="3" s="1"/>
  <c r="E5515" i="3" a="1"/>
  <c r="E5515" i="3" s="1"/>
  <c r="E5519" i="3" a="1"/>
  <c r="E5519" i="3" s="1"/>
  <c r="E5512" i="3" a="1"/>
  <c r="E5512" i="3" s="1"/>
  <c r="E5521" i="3" a="1"/>
  <c r="E5521" i="3" s="1"/>
  <c r="E5511" i="3" a="1"/>
  <c r="E5511" i="3" s="1"/>
  <c r="E273" i="3" a="1"/>
  <c r="E273" i="3" s="1"/>
  <c r="E5697" i="3" a="1"/>
  <c r="E5697" i="3" s="1"/>
  <c r="E5706" i="3" a="1"/>
  <c r="E5706" i="3" s="1"/>
  <c r="E5702" i="3" a="1"/>
  <c r="E5702" i="3" s="1"/>
  <c r="E5698" i="3" a="1"/>
  <c r="E5698" i="3" s="1"/>
  <c r="E5701" i="3" a="1"/>
  <c r="E5701" i="3" s="1"/>
  <c r="E5709" i="3" a="1"/>
  <c r="E5709" i="3" s="1"/>
  <c r="E5695" i="3" a="1"/>
  <c r="E5695" i="3" s="1"/>
  <c r="E5713" i="3" a="1"/>
  <c r="E5713" i="3" s="1"/>
  <c r="E5704" i="3" a="1"/>
  <c r="E5704" i="3" s="1"/>
  <c r="E5708" i="3" a="1"/>
  <c r="E5708" i="3" s="1"/>
  <c r="E5699" i="3" a="1"/>
  <c r="E5699" i="3" s="1"/>
  <c r="E5712" i="3" a="1"/>
  <c r="E5712" i="3" s="1"/>
  <c r="E5700" i="3" a="1"/>
  <c r="E5700" i="3" s="1"/>
  <c r="E5694" i="3" a="1"/>
  <c r="E5694" i="3" s="1"/>
  <c r="E5705" i="3" a="1"/>
  <c r="E5705" i="3" s="1"/>
  <c r="E5711" i="3" a="1"/>
  <c r="E5711" i="3" s="1"/>
  <c r="E5703" i="3" a="1"/>
  <c r="E5703" i="3" s="1"/>
  <c r="E5707" i="3" a="1"/>
  <c r="E5707" i="3" s="1"/>
  <c r="E282" i="3" a="1"/>
  <c r="E282" i="3" s="1"/>
  <c r="E291" i="3" a="1"/>
  <c r="E291" i="3" s="1"/>
  <c r="E309" i="3" a="1"/>
  <c r="E309" i="3" s="1"/>
  <c r="E327" i="3" a="1"/>
  <c r="E327" i="3" s="1"/>
  <c r="E408" i="3" a="1"/>
  <c r="E408" i="3" s="1"/>
  <c r="E417" i="3" a="1"/>
  <c r="E417" i="3" s="1"/>
  <c r="E578" i="3" a="1"/>
  <c r="E578" i="3" s="1"/>
  <c r="E681" i="3" a="1"/>
  <c r="E681" i="3" s="1"/>
  <c r="E686" i="3" a="1"/>
  <c r="E686" i="3" s="1"/>
  <c r="E825" i="3" a="1"/>
  <c r="E825" i="3" s="1"/>
  <c r="E830" i="3" a="1"/>
  <c r="E830" i="3" s="1"/>
  <c r="E960" i="3" a="1"/>
  <c r="E960" i="3" s="1"/>
  <c r="E996" i="3" a="1"/>
  <c r="E996" i="3" s="1"/>
  <c r="E1008" i="3" a="1"/>
  <c r="E1008" i="3" s="1"/>
  <c r="E1015" i="3" a="1"/>
  <c r="E1015" i="3" s="1"/>
  <c r="E1080" i="3" a="1"/>
  <c r="E1080" i="3" s="1"/>
  <c r="E1087" i="3" a="1"/>
  <c r="E1087" i="3" s="1"/>
  <c r="E1152" i="3" a="1"/>
  <c r="E1152" i="3" s="1"/>
  <c r="E1159" i="3" a="1"/>
  <c r="E1159" i="3" s="1"/>
  <c r="P12" i="4" a="1"/>
  <c r="P12" i="4" s="1"/>
  <c r="P11" i="4" a="1"/>
  <c r="P11" i="4" s="1"/>
  <c r="O10" i="4" a="1"/>
  <c r="O10" i="4" s="1"/>
  <c r="O4" i="4" a="1"/>
  <c r="O4" i="4" s="1"/>
  <c r="E1111" i="4" s="1" a="1"/>
  <c r="E1111" i="4" s="1"/>
  <c r="P13" i="4" a="1"/>
  <c r="P13" i="4" s="1"/>
  <c r="O11" i="4" a="1"/>
  <c r="O11" i="4" s="1"/>
  <c r="O8" i="4" a="1"/>
  <c r="O8" i="4" s="1"/>
  <c r="P2" i="4" a="1"/>
  <c r="P2" i="4" s="1"/>
  <c r="O13" i="4" a="1"/>
  <c r="O13" i="4" s="1"/>
  <c r="E420" i="4" s="1" a="1"/>
  <c r="E420" i="4" s="1"/>
  <c r="O12" i="4" a="1"/>
  <c r="O12" i="4" s="1"/>
  <c r="E521" i="4" s="1" a="1"/>
  <c r="E521" i="4" s="1"/>
  <c r="P7" i="4" a="1"/>
  <c r="P7" i="4" s="1"/>
  <c r="P8" i="4" a="1"/>
  <c r="P8" i="4" s="1"/>
  <c r="O2" i="4" a="1"/>
  <c r="O2" i="4" s="1"/>
  <c r="E8" i="4" s="1" a="1"/>
  <c r="E8" i="4" s="1"/>
  <c r="P4" i="4" a="1"/>
  <c r="P4" i="4" s="1"/>
  <c r="O7" i="4" a="1"/>
  <c r="O7" i="4" s="1"/>
  <c r="E603" i="4" s="1" a="1"/>
  <c r="E603" i="4" s="1"/>
  <c r="P10" i="4" a="1"/>
  <c r="P10" i="4" s="1"/>
  <c r="P6" i="4" a="1"/>
  <c r="P6" i="4" s="1"/>
  <c r="P9" i="4" a="1"/>
  <c r="P9" i="4" s="1"/>
  <c r="O9" i="4" a="1"/>
  <c r="O9" i="4" s="1"/>
  <c r="O3" i="4" a="1"/>
  <c r="O3" i="4" s="1"/>
  <c r="E4" i="4" s="1" a="1"/>
  <c r="E4" i="4" s="1"/>
  <c r="O6" i="4" a="1"/>
  <c r="O6" i="4" s="1"/>
  <c r="E754" i="4" s="1" a="1"/>
  <c r="E754" i="4" s="1"/>
  <c r="O5" i="4" a="1"/>
  <c r="O5" i="4" s="1"/>
  <c r="P3" i="4" a="1"/>
  <c r="P3" i="4" s="1"/>
  <c r="P5" i="4" a="1"/>
  <c r="P5" i="4" s="1"/>
  <c r="M13" i="4"/>
  <c r="M11" i="4"/>
  <c r="M8" i="4"/>
  <c r="M5" i="4"/>
  <c r="M3" i="4"/>
  <c r="M6" i="4"/>
  <c r="M12" i="4"/>
  <c r="E273" i="4" a="1"/>
  <c r="E273" i="4" s="1"/>
  <c r="M7" i="4"/>
  <c r="M10" i="4"/>
  <c r="E757" i="4" a="1"/>
  <c r="E757" i="4" s="1"/>
  <c r="E523" i="4" a="1"/>
  <c r="E523" i="4" s="1"/>
  <c r="E299" i="4" a="1"/>
  <c r="E299" i="4" s="1"/>
  <c r="E460" i="4" a="1"/>
  <c r="E460" i="4" s="1"/>
  <c r="E23" i="4" a="1"/>
  <c r="E23" i="4" s="1"/>
  <c r="E80" i="4" a="1"/>
  <c r="E80" i="4" s="1"/>
  <c r="M9" i="4"/>
  <c r="E20" i="4" a="1"/>
  <c r="E20" i="4" s="1"/>
  <c r="E51" i="4" a="1"/>
  <c r="E51" i="4" s="1"/>
  <c r="E394" i="4" a="1"/>
  <c r="E394" i="4" s="1"/>
  <c r="E685" i="4" a="1"/>
  <c r="E685" i="4" s="1"/>
  <c r="E864" i="4" a="1"/>
  <c r="E864" i="4" s="1"/>
  <c r="E397" i="4" a="1"/>
  <c r="E397" i="4" s="1"/>
  <c r="E601" i="4" a="1"/>
  <c r="E601" i="4" s="1"/>
  <c r="E772" i="4" a="1"/>
  <c r="E772" i="4" s="1"/>
  <c r="E988" i="4" a="1"/>
  <c r="E988" i="4" s="1"/>
  <c r="E63" i="4" a="1"/>
  <c r="E63" i="4" s="1"/>
  <c r="E404" i="4" a="1"/>
  <c r="E404" i="4" s="1"/>
  <c r="E572" i="4" a="1"/>
  <c r="E572" i="4" s="1"/>
  <c r="E745" i="4" a="1"/>
  <c r="E745" i="4" s="1"/>
  <c r="E454" i="4" a="1"/>
  <c r="E454" i="4" s="1"/>
  <c r="E628" i="4" a="1"/>
  <c r="E628" i="4" s="1"/>
  <c r="E844" i="4" a="1"/>
  <c r="E844" i="4" s="1"/>
  <c r="E990" i="4" a="1"/>
  <c r="E990" i="4" s="1"/>
  <c r="E1114" i="4" a="1"/>
  <c r="E1114" i="4" s="1"/>
  <c r="C346" i="5"/>
  <c r="D345" i="5" a="1"/>
  <c r="D345" i="5" s="1"/>
  <c r="E326" i="4" a="1"/>
  <c r="E326" i="4" s="1"/>
  <c r="E431" i="4" a="1"/>
  <c r="E431" i="4" s="1"/>
  <c r="E491" i="4" a="1"/>
  <c r="E491" i="4" s="1"/>
  <c r="E812" i="4" a="1"/>
  <c r="E812" i="4" s="1"/>
  <c r="E813" i="4" a="1"/>
  <c r="E813" i="4" s="1"/>
  <c r="E258" i="4" a="1"/>
  <c r="E258" i="4" s="1"/>
  <c r="E802" i="4" a="1"/>
  <c r="E802" i="4" s="1"/>
  <c r="E496" i="4" a="1"/>
  <c r="E496" i="4" s="1"/>
  <c r="E550" i="4" a="1"/>
  <c r="E550" i="4" s="1"/>
  <c r="E819" i="4" a="1"/>
  <c r="E819" i="4" s="1"/>
  <c r="E852" i="4" a="1"/>
  <c r="E852" i="4" s="1"/>
  <c r="E1054" i="4" a="1"/>
  <c r="E1054" i="4" s="1"/>
  <c r="E21" i="4" a="1"/>
  <c r="E21" i="4" s="1"/>
  <c r="E329" i="4" a="1"/>
  <c r="E329" i="4" s="1"/>
  <c r="E328" i="4" a="1"/>
  <c r="E328" i="4" s="1"/>
  <c r="E470" i="4" a="1"/>
  <c r="E470" i="4" s="1"/>
  <c r="E468" i="4" a="1"/>
  <c r="E468" i="4" s="1"/>
  <c r="E555" i="4" a="1"/>
  <c r="E555" i="4" s="1"/>
  <c r="E614" i="4" a="1"/>
  <c r="E614" i="4" s="1"/>
  <c r="E670" i="4" a="1"/>
  <c r="E670" i="4" s="1"/>
  <c r="E1032" i="4" a="1"/>
  <c r="E1032" i="4" s="1"/>
  <c r="E1161" i="4" a="1"/>
  <c r="E1161" i="4" s="1"/>
  <c r="E30" i="4" a="1"/>
  <c r="E30" i="4" s="1"/>
  <c r="E385" i="4" a="1"/>
  <c r="E385" i="4" s="1"/>
  <c r="E388" i="4" a="1"/>
  <c r="E388" i="4" s="1"/>
  <c r="E116" i="4" a="1"/>
  <c r="E116" i="4" s="1"/>
  <c r="E129" i="4" a="1"/>
  <c r="E129" i="4" s="1"/>
  <c r="E673" i="4" a="1"/>
  <c r="E673" i="4" s="1"/>
  <c r="E703" i="4" a="1"/>
  <c r="E703" i="4" s="1"/>
  <c r="E736" i="4" a="1"/>
  <c r="E736" i="4" s="1"/>
  <c r="E191" i="4" a="1"/>
  <c r="E191" i="4" s="1"/>
  <c r="E1004" i="4" a="1"/>
  <c r="E1004" i="4" s="1"/>
  <c r="E232" i="4" a="1"/>
  <c r="E232" i="4" s="1"/>
  <c r="E1218" i="4" a="1"/>
  <c r="E1218" i="4" s="1"/>
  <c r="E61" i="4" a="1"/>
  <c r="E61" i="4" s="1"/>
  <c r="E361" i="4" a="1"/>
  <c r="E361" i="4" s="1"/>
  <c r="E416" i="4" a="1"/>
  <c r="E416" i="4" s="1"/>
  <c r="E560" i="4" a="1"/>
  <c r="E560" i="4" s="1"/>
  <c r="E558" i="4" a="1"/>
  <c r="E558" i="4" s="1"/>
  <c r="E618" i="4" a="1"/>
  <c r="E618" i="4" s="1"/>
  <c r="E887" i="4" a="1"/>
  <c r="E887" i="4" s="1"/>
  <c r="E978" i="4" a="1"/>
  <c r="E978" i="4" s="1"/>
  <c r="E1064" i="4" a="1"/>
  <c r="E1064" i="4" s="1"/>
  <c r="E1165" i="4" a="1"/>
  <c r="E1165" i="4" s="1"/>
  <c r="E1219" i="4" a="1"/>
  <c r="E1219" i="4" s="1"/>
  <c r="E366" i="4" a="1"/>
  <c r="E366" i="4" s="1"/>
  <c r="E622" i="4" a="1"/>
  <c r="E622" i="4" s="1"/>
  <c r="E212" i="4" a="1"/>
  <c r="E212" i="4" s="1"/>
  <c r="E944" i="4" a="1"/>
  <c r="E944" i="4" s="1"/>
  <c r="E1101" i="4" a="1"/>
  <c r="E1101" i="4" s="1"/>
  <c r="E1227" i="4" a="1"/>
  <c r="E1227" i="4" s="1"/>
  <c r="E67" i="4" a="1"/>
  <c r="E67" i="4" s="1"/>
  <c r="E422" i="4" a="1"/>
  <c r="E422" i="4" s="1"/>
  <c r="E483" i="4" a="1"/>
  <c r="E483" i="4" s="1"/>
  <c r="E510" i="4" a="1"/>
  <c r="E510" i="4" s="1"/>
  <c r="E682" i="4" a="1"/>
  <c r="E682" i="4" s="1"/>
  <c r="E713" i="4" a="1"/>
  <c r="E713" i="4" s="1"/>
  <c r="E805" i="4" a="1"/>
  <c r="E805" i="4" s="1"/>
  <c r="E828" i="4" a="1"/>
  <c r="E828" i="4" s="1"/>
  <c r="E946" i="4" a="1"/>
  <c r="E946" i="4" s="1"/>
  <c r="E980" i="4" a="1"/>
  <c r="E980" i="4" s="1"/>
  <c r="E1137" i="4" a="1"/>
  <c r="E1137" i="4" s="1"/>
  <c r="E750" i="4" a="1"/>
  <c r="E750" i="4" s="1"/>
  <c r="E758" i="4" a="1"/>
  <c r="E758" i="4" s="1"/>
  <c r="E762" i="4" a="1"/>
  <c r="E762" i="4" s="1"/>
  <c r="E1042" i="4" a="1"/>
  <c r="E1042" i="4" s="1"/>
  <c r="E1104" i="4" a="1"/>
  <c r="E1104" i="4" s="1"/>
  <c r="E1207" i="4" a="1"/>
  <c r="E1207" i="4" s="1"/>
  <c r="E1134" i="4" a="1"/>
  <c r="E1134" i="4" s="1"/>
  <c r="E833" i="4" a="1"/>
  <c r="E833" i="4" s="1"/>
  <c r="E909" i="4" a="1"/>
  <c r="E909" i="4" s="1"/>
  <c r="E1124" i="4" a="1"/>
  <c r="E1124" i="4" s="1"/>
  <c r="E1126" i="4" a="1"/>
  <c r="E1126" i="4" s="1"/>
  <c r="E635" i="4" a="1"/>
  <c r="E635" i="4" s="1"/>
  <c r="E633" i="4" a="1"/>
  <c r="E633" i="4" s="1"/>
  <c r="E797" i="4" a="1"/>
  <c r="E797" i="4" s="1"/>
  <c r="E857" i="4" a="1"/>
  <c r="E857" i="4" s="1"/>
  <c r="E206" i="4" a="1"/>
  <c r="E206" i="4" s="1"/>
  <c r="E911" i="4" a="1"/>
  <c r="E911" i="4" s="1"/>
  <c r="E970" i="4" a="1"/>
  <c r="E970" i="4" s="1"/>
  <c r="E237" i="4" a="1"/>
  <c r="E237" i="4" s="1"/>
  <c r="E871" i="4" a="1"/>
  <c r="E871" i="4" s="1"/>
  <c r="D343" i="5" a="1"/>
  <c r="D343" i="5" s="1"/>
  <c r="D344" i="5" a="1"/>
  <c r="D344" i="5" s="1"/>
  <c r="E168" i="4" a="1"/>
  <c r="E168" i="4" s="1"/>
  <c r="E780" i="4" a="1"/>
  <c r="E780" i="4" s="1"/>
  <c r="E781" i="4" a="1"/>
  <c r="E781" i="4" s="1"/>
  <c r="E1212" i="4" a="1"/>
  <c r="E1212" i="4" s="1"/>
  <c r="E579" i="4" a="1"/>
  <c r="E579" i="4" s="1"/>
  <c r="E778" i="4" a="1"/>
  <c r="E778" i="4" s="1"/>
  <c r="E425" i="4" a="1"/>
  <c r="E425" i="4" s="1"/>
  <c r="E424" i="4" a="1"/>
  <c r="E424" i="4" s="1"/>
  <c r="E443" i="4" a="1"/>
  <c r="E443" i="4" s="1"/>
  <c r="E161" i="4" a="1"/>
  <c r="E161" i="4" s="1"/>
  <c r="E694" i="4" a="1"/>
  <c r="E694" i="4" s="1"/>
  <c r="E731" i="4" a="1"/>
  <c r="E731" i="4" s="1"/>
  <c r="E893" i="4" a="1"/>
  <c r="E893" i="4" s="1"/>
  <c r="E894" i="4" a="1"/>
  <c r="E894" i="4" s="1"/>
  <c r="E217" i="4" a="1"/>
  <c r="E217" i="4" s="1"/>
  <c r="E1070" i="4" a="1"/>
  <c r="E1070" i="4" s="1"/>
  <c r="E1068" i="4" a="1"/>
  <c r="E1068" i="4" s="1"/>
  <c r="E1088" i="4" a="1"/>
  <c r="E1088" i="4" s="1"/>
  <c r="E1175" i="4" a="1"/>
  <c r="E1175" i="4" s="1"/>
  <c r="E1171" i="4" a="1"/>
  <c r="E1171" i="4" s="1"/>
  <c r="E271" i="4" a="1"/>
  <c r="E271" i="4" s="1"/>
  <c r="E1069" i="4" a="1"/>
  <c r="E1069" i="4" s="1"/>
  <c r="E356" i="4" a="1"/>
  <c r="E356" i="4" s="1"/>
  <c r="E83" i="4" a="1"/>
  <c r="E83" i="4" s="1"/>
  <c r="E479" i="4" a="1"/>
  <c r="E479" i="4" s="1"/>
  <c r="E478" i="4" a="1"/>
  <c r="E478" i="4" s="1"/>
  <c r="E111" i="4" a="1"/>
  <c r="E111" i="4" s="1"/>
  <c r="E140" i="4" a="1"/>
  <c r="E140" i="4" s="1"/>
  <c r="E623" i="4" a="1"/>
  <c r="E623" i="4" s="1"/>
  <c r="E620" i="4" a="1"/>
  <c r="E620" i="4" s="1"/>
  <c r="E804" i="4" a="1"/>
  <c r="E804" i="4" s="1"/>
  <c r="E198" i="4" a="1"/>
  <c r="E198" i="4" s="1"/>
  <c r="E876" i="4" a="1"/>
  <c r="E876" i="4" s="1"/>
  <c r="E1029" i="4" a="1"/>
  <c r="E1029" i="4" s="1"/>
  <c r="E1051" i="4" a="1"/>
  <c r="E1051" i="4" s="1"/>
  <c r="E1053" i="4" a="1"/>
  <c r="E1053" i="4" s="1"/>
  <c r="E276" i="4" a="1"/>
  <c r="E276" i="4" s="1"/>
  <c r="E747" i="4" a="1"/>
  <c r="E747" i="4" s="1"/>
  <c r="E832" i="4" a="1"/>
  <c r="E832" i="4" s="1"/>
  <c r="E568" i="4" a="1"/>
  <c r="E568" i="4" s="1"/>
  <c r="E148" i="4" a="1"/>
  <c r="E148" i="4" s="1"/>
  <c r="E677" i="4" a="1"/>
  <c r="E677" i="4" s="1"/>
  <c r="E220" i="4" a="1"/>
  <c r="E220" i="4" s="1"/>
  <c r="E1010" i="4" a="1"/>
  <c r="E1010" i="4" s="1"/>
  <c r="E1011" i="4" a="1"/>
  <c r="E1011" i="4" s="1"/>
  <c r="N4" i="4" a="1"/>
  <c r="N4" i="4" s="1"/>
  <c r="M4" i="4" s="1"/>
  <c r="E375" i="4" a="1"/>
  <c r="E375" i="4" s="1"/>
  <c r="E409" i="4" a="1"/>
  <c r="E409" i="4" s="1"/>
  <c r="E513" i="4" a="1"/>
  <c r="E513" i="4" s="1"/>
  <c r="E88" i="4" a="1"/>
  <c r="E88" i="4" s="1"/>
  <c r="E378" i="4" a="1"/>
  <c r="E378" i="4" s="1"/>
  <c r="E91" i="4" a="1"/>
  <c r="E91" i="4" s="1"/>
  <c r="E446" i="4" a="1"/>
  <c r="E446" i="4" s="1"/>
  <c r="E534" i="4" a="1"/>
  <c r="E534" i="4" s="1"/>
  <c r="E532" i="4" a="1"/>
  <c r="E532" i="4" s="1"/>
  <c r="E132" i="4" a="1"/>
  <c r="E132" i="4" s="1"/>
  <c r="E809" i="4" a="1"/>
  <c r="E809" i="4" s="1"/>
  <c r="E882" i="4" a="1"/>
  <c r="E882" i="4" s="1"/>
  <c r="E923" i="4" a="1"/>
  <c r="E923" i="4" s="1"/>
  <c r="E920" i="4" a="1"/>
  <c r="E920" i="4" s="1"/>
  <c r="E243" i="4" a="1"/>
  <c r="E243" i="4" s="1"/>
  <c r="E607" i="4" a="1"/>
  <c r="E607" i="4" s="1"/>
  <c r="E807" i="4" a="1"/>
  <c r="E807" i="4" s="1"/>
  <c r="E862" i="4" a="1"/>
  <c r="E862" i="4" s="1"/>
  <c r="E311" i="4" a="1"/>
  <c r="E311" i="4" s="1"/>
  <c r="E96" i="4" a="1"/>
  <c r="E96" i="4" s="1"/>
  <c r="E137" i="4" a="1"/>
  <c r="E137" i="4" s="1"/>
  <c r="E592" i="4" a="1"/>
  <c r="E592" i="4" s="1"/>
  <c r="E648" i="4" a="1"/>
  <c r="E648" i="4" s="1"/>
  <c r="E793" i="4" a="1"/>
  <c r="E793" i="4" s="1"/>
  <c r="E796" i="4" a="1"/>
  <c r="E796" i="4" s="1"/>
  <c r="E848" i="4" a="1"/>
  <c r="E848" i="4" s="1"/>
  <c r="E926" i="4" a="1"/>
  <c r="E926" i="4" s="1"/>
  <c r="E1037" i="4" a="1"/>
  <c r="E1037" i="4" s="1"/>
  <c r="E240" i="4" a="1"/>
  <c r="E240" i="4" s="1"/>
  <c r="E1061" i="4" a="1"/>
  <c r="E1061" i="4" s="1"/>
  <c r="E1060" i="4" a="1"/>
  <c r="E1060" i="4" s="1"/>
  <c r="E249" i="4" a="1"/>
  <c r="E249" i="4" s="1"/>
  <c r="E1119" i="4" a="1"/>
  <c r="E1119" i="4" s="1"/>
  <c r="E1122" i="4" a="1"/>
  <c r="E1122" i="4" s="1"/>
  <c r="E840" i="4" a="1"/>
  <c r="E840" i="4" s="1"/>
  <c r="E1156" i="4" a="1"/>
  <c r="E1156" i="4" s="1"/>
  <c r="E996" i="4" a="1"/>
  <c r="E996" i="4" s="1"/>
  <c r="E230" i="4" a="1"/>
  <c r="E230" i="4" s="1"/>
  <c r="E566" i="4" a="1"/>
  <c r="E566" i="4" s="1"/>
  <c r="E606" i="4" a="1"/>
  <c r="E606" i="4" s="1"/>
  <c r="E666" i="4" a="1"/>
  <c r="E666" i="4" s="1"/>
  <c r="E722" i="4" a="1"/>
  <c r="E722" i="4" s="1"/>
  <c r="E764" i="4" a="1"/>
  <c r="E764" i="4" s="1"/>
  <c r="E878" i="4" a="1"/>
  <c r="E878" i="4" s="1"/>
  <c r="E1001" i="4" a="1"/>
  <c r="E1001" i="4" s="1"/>
  <c r="E998" i="4" a="1"/>
  <c r="E998" i="4" s="1"/>
  <c r="E1133" i="4" a="1"/>
  <c r="E1133" i="4" s="1"/>
  <c r="E1198" i="4" a="1"/>
  <c r="E1198" i="4" s="1"/>
  <c r="E284" i="4" a="1"/>
  <c r="E284" i="4" s="1"/>
  <c r="E564" i="4" a="1"/>
  <c r="E564" i="4" s="1"/>
  <c r="E937" i="4" a="1"/>
  <c r="E937" i="4" s="1"/>
  <c r="E1071" i="4" a="1"/>
  <c r="E1071" i="4" s="1"/>
  <c r="E154" i="4" a="1"/>
  <c r="E154" i="4" s="1"/>
  <c r="E177" i="4" a="1"/>
  <c r="E177" i="4" s="1"/>
  <c r="E277" i="4" a="1"/>
  <c r="E277" i="4" s="1"/>
  <c r="A69" i="55"/>
  <c r="A213" i="44"/>
  <c r="A132" i="13"/>
  <c r="A75" i="55"/>
  <c r="A219" i="44"/>
  <c r="A81" i="55"/>
  <c r="A225" i="44"/>
  <c r="A87" i="55"/>
  <c r="A231" i="44"/>
  <c r="A93" i="55"/>
  <c r="A237" i="44"/>
  <c r="A99" i="55"/>
  <c r="A243" i="44"/>
  <c r="A105" i="55"/>
  <c r="A249" i="44"/>
  <c r="A60" i="91"/>
  <c r="A60" i="86"/>
  <c r="A60" i="83"/>
  <c r="A60" i="87"/>
  <c r="A60" i="84"/>
  <c r="A60" i="85"/>
  <c r="A60" i="90"/>
  <c r="A60" i="80"/>
  <c r="A60" i="82"/>
  <c r="A60" i="77"/>
  <c r="A60" i="78"/>
  <c r="A60" i="76"/>
  <c r="A60" i="81"/>
  <c r="A60" i="74"/>
  <c r="A60" i="79"/>
  <c r="A60" i="72"/>
  <c r="A60" i="75"/>
  <c r="A60" i="73"/>
  <c r="A60" i="70"/>
  <c r="A60" i="71"/>
  <c r="A60" i="66"/>
  <c r="A60" i="68"/>
  <c r="A60" i="67"/>
  <c r="A65" i="65"/>
  <c r="A60" i="69"/>
  <c r="A111" i="55"/>
  <c r="A255" i="44"/>
  <c r="A477" i="10"/>
  <c r="A185" i="8"/>
  <c r="A66" i="86"/>
  <c r="A66" i="90"/>
  <c r="A66" i="83"/>
  <c r="A66" i="87"/>
  <c r="A66" i="91"/>
  <c r="A66" i="81"/>
  <c r="A66" i="80"/>
  <c r="A66" i="84"/>
  <c r="A66" i="82"/>
  <c r="A66" i="85"/>
  <c r="A66" i="77"/>
  <c r="A66" i="76"/>
  <c r="A66" i="79"/>
  <c r="A66" i="78"/>
  <c r="A66" i="72"/>
  <c r="A66" i="74"/>
  <c r="A66" i="70"/>
  <c r="A66" i="75"/>
  <c r="A66" i="69"/>
  <c r="A66" i="71"/>
  <c r="A66" i="73"/>
  <c r="A71" i="65"/>
  <c r="A66" i="66"/>
  <c r="A66" i="67"/>
  <c r="A66" i="68"/>
  <c r="A117" i="55"/>
  <c r="A261" i="44"/>
  <c r="A149" i="14"/>
  <c r="A191" i="8"/>
  <c r="A483" i="10"/>
  <c r="A72" i="86"/>
  <c r="A72" i="83"/>
  <c r="A72" i="84"/>
  <c r="A72" i="87"/>
  <c r="A72" i="91"/>
  <c r="A72" i="82"/>
  <c r="A72" i="80"/>
  <c r="A72" i="90"/>
  <c r="A72" i="81"/>
  <c r="A72" i="85"/>
  <c r="A72" i="79"/>
  <c r="A72" i="73"/>
  <c r="A72" i="75"/>
  <c r="A72" i="77"/>
  <c r="A72" i="76"/>
  <c r="A72" i="72"/>
  <c r="A72" i="78"/>
  <c r="A72" i="74"/>
  <c r="A72" i="70"/>
  <c r="A72" i="69"/>
  <c r="A72" i="71"/>
  <c r="A72" i="68"/>
  <c r="A72" i="66"/>
  <c r="A77" i="65"/>
  <c r="A72" i="67"/>
  <c r="A77" i="64"/>
  <c r="A123" i="55"/>
  <c r="A267" i="44"/>
  <c r="A155" i="14"/>
  <c r="A197" i="8"/>
  <c r="A489" i="10"/>
  <c r="A78" i="86"/>
  <c r="A78" i="83"/>
  <c r="A78" i="85"/>
  <c r="A78" i="87"/>
  <c r="A78" i="84"/>
  <c r="A78" i="91"/>
  <c r="A78" i="90"/>
  <c r="A78" i="80"/>
  <c r="A78" i="76"/>
  <c r="A78" i="82"/>
  <c r="A78" i="79"/>
  <c r="A78" i="81"/>
  <c r="A78" i="74"/>
  <c r="A78" i="78"/>
  <c r="A78" i="77"/>
  <c r="A78" i="72"/>
  <c r="A78" i="75"/>
  <c r="A78" i="70"/>
  <c r="A78" i="66"/>
  <c r="A78" i="68"/>
  <c r="A78" i="73"/>
  <c r="A78" i="71"/>
  <c r="A78" i="67"/>
  <c r="A83" i="65"/>
  <c r="A83" i="64"/>
  <c r="A78" i="69"/>
  <c r="A129" i="55"/>
  <c r="A495" i="10"/>
  <c r="A203" i="8"/>
  <c r="A84" i="90"/>
  <c r="A84" i="86"/>
  <c r="A84" i="83"/>
  <c r="A84" i="84"/>
  <c r="A84" i="91"/>
  <c r="A84" i="85"/>
  <c r="A84" i="80"/>
  <c r="A84" i="82"/>
  <c r="A84" i="87"/>
  <c r="A84" i="78"/>
  <c r="A84" i="77"/>
  <c r="A84" i="79"/>
  <c r="A84" i="74"/>
  <c r="A84" i="73"/>
  <c r="A84" i="72"/>
  <c r="A84" i="75"/>
  <c r="A84" i="70"/>
  <c r="A84" i="76"/>
  <c r="A84" i="81"/>
  <c r="A84" i="69"/>
  <c r="A84" i="71"/>
  <c r="A84" i="67"/>
  <c r="A89" i="65"/>
  <c r="A84" i="68"/>
  <c r="A89" i="64"/>
  <c r="A84" i="66"/>
  <c r="A135" i="55"/>
  <c r="A209" i="8"/>
  <c r="A167" i="15"/>
  <c r="A501" i="10"/>
  <c r="A90" i="90"/>
  <c r="A90" i="86"/>
  <c r="A90" i="85"/>
  <c r="A90" i="87"/>
  <c r="A90" i="83"/>
  <c r="A90" i="91"/>
  <c r="A90" i="82"/>
  <c r="A90" i="84"/>
  <c r="A90" i="75"/>
  <c r="A90" i="73"/>
  <c r="A90" i="78"/>
  <c r="A90" i="77"/>
  <c r="A90" i="79"/>
  <c r="A90" i="76"/>
  <c r="A90" i="74"/>
  <c r="A90" i="80"/>
  <c r="A90" i="70"/>
  <c r="A90" i="81"/>
  <c r="A90" i="66"/>
  <c r="A90" i="69"/>
  <c r="A90" i="72"/>
  <c r="A90" i="71"/>
  <c r="A90" i="67"/>
  <c r="A95" i="65"/>
  <c r="A90" i="68"/>
  <c r="A95" i="64"/>
  <c r="A141" i="55"/>
  <c r="A507" i="10"/>
  <c r="A215" i="8"/>
  <c r="A101" i="65"/>
  <c r="A101" i="64"/>
  <c r="A147" i="55"/>
  <c r="A513" i="10"/>
  <c r="A221" i="8"/>
  <c r="A107" i="65"/>
  <c r="A107" i="64"/>
  <c r="A153" i="55"/>
  <c r="A519" i="10"/>
  <c r="A227" i="8"/>
  <c r="A113" i="65"/>
  <c r="A113" i="64"/>
  <c r="A159" i="55"/>
  <c r="A168" i="16"/>
  <c r="A525" i="10"/>
  <c r="A233" i="8"/>
  <c r="A119" i="65"/>
  <c r="A119" i="64"/>
  <c r="A165" i="55"/>
  <c r="A138" i="63"/>
  <c r="A174" i="16"/>
  <c r="A239" i="8"/>
  <c r="A531" i="10"/>
  <c r="A144" i="63"/>
  <c r="A171" i="55"/>
  <c r="A537" i="10"/>
  <c r="A180" i="16"/>
  <c r="A245" i="8"/>
  <c r="A251" i="8"/>
  <c r="A543" i="10"/>
  <c r="A257" i="8"/>
  <c r="A549" i="10"/>
  <c r="A555" i="10"/>
  <c r="A263" i="8"/>
  <c r="A269" i="8"/>
  <c r="A561" i="10"/>
  <c r="A567" i="10"/>
  <c r="A275" i="8"/>
  <c r="A573" i="10"/>
  <c r="A281" i="8"/>
  <c r="A579" i="10"/>
  <c r="A287" i="8"/>
  <c r="A293" i="8"/>
  <c r="A585" i="10"/>
  <c r="A299" i="8"/>
  <c r="A591" i="10"/>
  <c r="A597" i="10"/>
  <c r="A305" i="8"/>
  <c r="A603" i="10"/>
  <c r="A311" i="8"/>
  <c r="A609" i="10"/>
  <c r="A317" i="8"/>
  <c r="A67" i="55"/>
  <c r="A211" i="44"/>
  <c r="A130" i="13"/>
  <c r="A73" i="55"/>
  <c r="A217" i="44"/>
  <c r="A136" i="13"/>
  <c r="A79" i="55"/>
  <c r="A223" i="44"/>
  <c r="A85" i="55"/>
  <c r="A229" i="44"/>
  <c r="A91" i="55"/>
  <c r="A235" i="44"/>
  <c r="A97" i="55"/>
  <c r="A241" i="44"/>
  <c r="A103" i="55"/>
  <c r="A247" i="44"/>
  <c r="A58" i="90"/>
  <c r="A58" i="91"/>
  <c r="A58" i="87"/>
  <c r="A58" i="77"/>
  <c r="A58" i="85"/>
  <c r="A58" i="83"/>
  <c r="A58" i="82"/>
  <c r="A58" i="84"/>
  <c r="A58" i="86"/>
  <c r="A58" i="79"/>
  <c r="A58" i="73"/>
  <c r="A58" i="78"/>
  <c r="A58" i="81"/>
  <c r="A58" i="80"/>
  <c r="A58" i="71"/>
  <c r="A58" i="67"/>
  <c r="A58" i="76"/>
  <c r="A58" i="74"/>
  <c r="A58" i="75"/>
  <c r="A58" i="69"/>
  <c r="A58" i="70"/>
  <c r="A63" i="65"/>
  <c r="A58" i="68"/>
  <c r="A58" i="72"/>
  <c r="A58" i="66"/>
  <c r="A109" i="55"/>
  <c r="A253" i="44"/>
  <c r="A183" i="8"/>
  <c r="A64" i="90"/>
  <c r="A64" i="91"/>
  <c r="A64" i="82"/>
  <c r="A64" i="84"/>
  <c r="A64" i="77"/>
  <c r="A64" i="86"/>
  <c r="A64" i="85"/>
  <c r="A64" i="80"/>
  <c r="A64" i="87"/>
  <c r="A64" i="75"/>
  <c r="A64" i="73"/>
  <c r="A64" i="81"/>
  <c r="A64" i="79"/>
  <c r="A64" i="83"/>
  <c r="A64" i="78"/>
  <c r="A64" i="71"/>
  <c r="A64" i="67"/>
  <c r="A64" i="74"/>
  <c r="A64" i="76"/>
  <c r="A64" i="70"/>
  <c r="A64" i="66"/>
  <c r="A64" i="69"/>
  <c r="A64" i="72"/>
  <c r="A64" i="68"/>
  <c r="A115" i="55"/>
  <c r="A69" i="65"/>
  <c r="A259" i="44"/>
  <c r="A481" i="10"/>
  <c r="A147" i="14"/>
  <c r="A189" i="8"/>
  <c r="A70" i="85"/>
  <c r="A70" i="90"/>
  <c r="A70" i="86"/>
  <c r="A70" i="91"/>
  <c r="A70" i="83"/>
  <c r="A70" i="77"/>
  <c r="A70" i="84"/>
  <c r="A70" i="82"/>
  <c r="A70" i="87"/>
  <c r="A70" i="81"/>
  <c r="A70" i="73"/>
  <c r="A70" i="80"/>
  <c r="A70" i="79"/>
  <c r="A70" i="78"/>
  <c r="A70" i="75"/>
  <c r="A70" i="71"/>
  <c r="A70" i="67"/>
  <c r="A70" i="76"/>
  <c r="A70" i="74"/>
  <c r="A70" i="68"/>
  <c r="A70" i="72"/>
  <c r="A70" i="70"/>
  <c r="A75" i="65"/>
  <c r="A70" i="69"/>
  <c r="A121" i="55"/>
  <c r="A70" i="66"/>
  <c r="A265" i="44"/>
  <c r="A153" i="14"/>
  <c r="A195" i="8"/>
  <c r="A487" i="10"/>
  <c r="A76" i="91"/>
  <c r="A76" i="87"/>
  <c r="A76" i="85"/>
  <c r="A76" i="90"/>
  <c r="A76" i="82"/>
  <c r="A76" i="81"/>
  <c r="A76" i="77"/>
  <c r="A76" i="86"/>
  <c r="A76" i="83"/>
  <c r="A76" i="84"/>
  <c r="A76" i="79"/>
  <c r="A76" i="78"/>
  <c r="A76" i="80"/>
  <c r="A76" i="74"/>
  <c r="A76" i="73"/>
  <c r="A76" i="71"/>
  <c r="A76" i="67"/>
  <c r="A76" i="72"/>
  <c r="A76" i="76"/>
  <c r="A76" i="69"/>
  <c r="A81" i="65"/>
  <c r="A76" i="75"/>
  <c r="A76" i="70"/>
  <c r="A76" i="66"/>
  <c r="A76" i="68"/>
  <c r="A81" i="64"/>
  <c r="A127" i="55"/>
  <c r="A493" i="10"/>
  <c r="A201" i="8"/>
  <c r="A82" i="91"/>
  <c r="A82" i="86"/>
  <c r="A82" i="81"/>
  <c r="A82" i="82"/>
  <c r="A82" i="77"/>
  <c r="A82" i="87"/>
  <c r="A82" i="83"/>
  <c r="A82" i="85"/>
  <c r="A82" i="90"/>
  <c r="A82" i="84"/>
  <c r="A82" i="80"/>
  <c r="A82" i="78"/>
  <c r="A82" i="79"/>
  <c r="A82" i="76"/>
  <c r="A82" i="71"/>
  <c r="A82" i="67"/>
  <c r="A82" i="74"/>
  <c r="A82" i="73"/>
  <c r="A82" i="72"/>
  <c r="A82" i="75"/>
  <c r="A82" i="69"/>
  <c r="A82" i="70"/>
  <c r="A82" i="66"/>
  <c r="A87" i="65"/>
  <c r="A87" i="64"/>
  <c r="A82" i="68"/>
  <c r="A133" i="55"/>
  <c r="A499" i="10"/>
  <c r="A207" i="8"/>
  <c r="A165" i="15"/>
  <c r="A88" i="91"/>
  <c r="A88" i="90"/>
  <c r="A88" i="86"/>
  <c r="A88" i="87"/>
  <c r="A88" i="85"/>
  <c r="A88" i="84"/>
  <c r="A88" i="81"/>
  <c r="A88" i="77"/>
  <c r="A88" i="83"/>
  <c r="A88" i="80"/>
  <c r="A88" i="82"/>
  <c r="A88" i="79"/>
  <c r="A88" i="75"/>
  <c r="A88" i="71"/>
  <c r="A88" i="67"/>
  <c r="A88" i="76"/>
  <c r="A88" i="74"/>
  <c r="A88" i="73"/>
  <c r="A88" i="78"/>
  <c r="A88" i="72"/>
  <c r="A88" i="68"/>
  <c r="A93" i="65"/>
  <c r="A88" i="66"/>
  <c r="A88" i="69"/>
  <c r="A88" i="70"/>
  <c r="A93" i="64"/>
  <c r="A139" i="55"/>
  <c r="A505" i="10"/>
  <c r="A213" i="8"/>
  <c r="A171" i="15"/>
  <c r="A99" i="64"/>
  <c r="A145" i="55"/>
  <c r="A99" i="65"/>
  <c r="A511" i="10"/>
  <c r="A219" i="8"/>
  <c r="A105" i="65"/>
  <c r="A105" i="64"/>
  <c r="A151" i="55"/>
  <c r="A517" i="10"/>
  <c r="A225" i="8"/>
  <c r="A111" i="65"/>
  <c r="A111" i="64"/>
  <c r="A157" i="55"/>
  <c r="A166" i="16"/>
  <c r="A231" i="8"/>
  <c r="A523" i="10"/>
  <c r="A136" i="63"/>
  <c r="A117" i="64"/>
  <c r="A117" i="65"/>
  <c r="A163" i="55"/>
  <c r="A529" i="10"/>
  <c r="A172" i="16"/>
  <c r="A237" i="8"/>
  <c r="A142" i="63"/>
  <c r="A169" i="55"/>
  <c r="A178" i="16"/>
  <c r="A535" i="10"/>
  <c r="A243" i="8"/>
  <c r="A541" i="10"/>
  <c r="A249" i="8"/>
  <c r="A255" i="8"/>
  <c r="A547" i="10"/>
  <c r="A553" i="10"/>
  <c r="A261" i="8"/>
  <c r="A559" i="10"/>
  <c r="A267" i="8"/>
  <c r="A565" i="10"/>
  <c r="A273" i="8"/>
  <c r="A279" i="8"/>
  <c r="A571" i="10"/>
  <c r="A577" i="10"/>
  <c r="A285" i="8"/>
  <c r="A291" i="8"/>
  <c r="A583" i="10"/>
  <c r="A589" i="10"/>
  <c r="A297" i="8"/>
  <c r="A595" i="10"/>
  <c r="A303" i="8"/>
  <c r="A601" i="10"/>
  <c r="A309" i="8"/>
  <c r="A315" i="8"/>
  <c r="A607" i="10"/>
  <c r="D2" i="6" a="1"/>
  <c r="D2" i="6" s="1"/>
  <c r="C3" i="6"/>
  <c r="A70" i="55"/>
  <c r="A214" i="44"/>
  <c r="A133" i="13"/>
  <c r="A76" i="55"/>
  <c r="A220" i="44"/>
  <c r="A82" i="55"/>
  <c r="A226" i="44"/>
  <c r="A88" i="55"/>
  <c r="A232" i="44"/>
  <c r="A94" i="55"/>
  <c r="A238" i="44"/>
  <c r="A100" i="55"/>
  <c r="A244" i="44"/>
  <c r="A106" i="55"/>
  <c r="A250" i="44"/>
  <c r="A61" i="86"/>
  <c r="A61" i="87"/>
  <c r="A61" i="90"/>
  <c r="A61" i="91"/>
  <c r="A61" i="85"/>
  <c r="A61" i="82"/>
  <c r="A61" i="79"/>
  <c r="A61" i="84"/>
  <c r="A61" i="83"/>
  <c r="A61" i="81"/>
  <c r="A61" i="74"/>
  <c r="A61" i="80"/>
  <c r="A61" i="77"/>
  <c r="A61" i="75"/>
  <c r="A66" i="65"/>
  <c r="A61" i="76"/>
  <c r="A61" i="73"/>
  <c r="A61" i="69"/>
  <c r="A61" i="78"/>
  <c r="A61" i="71"/>
  <c r="A61" i="72"/>
  <c r="A61" i="70"/>
  <c r="A61" i="68"/>
  <c r="A61" i="66"/>
  <c r="A61" i="67"/>
  <c r="A112" i="55"/>
  <c r="A256" i="44"/>
  <c r="A478" i="10"/>
  <c r="A186" i="8"/>
  <c r="A67" i="91"/>
  <c r="A67" i="87"/>
  <c r="A67" i="90"/>
  <c r="A67" i="86"/>
  <c r="A67" i="79"/>
  <c r="A67" i="85"/>
  <c r="A67" i="83"/>
  <c r="A67" i="81"/>
  <c r="A67" i="80"/>
  <c r="A67" i="78"/>
  <c r="A67" i="74"/>
  <c r="A67" i="77"/>
  <c r="A67" i="82"/>
  <c r="A67" i="84"/>
  <c r="A72" i="65"/>
  <c r="A67" i="69"/>
  <c r="A67" i="73"/>
  <c r="A67" i="71"/>
  <c r="A67" i="75"/>
  <c r="A67" i="76"/>
  <c r="A67" i="68"/>
  <c r="A67" i="72"/>
  <c r="A67" i="70"/>
  <c r="A67" i="67"/>
  <c r="A67" i="66"/>
  <c r="A118" i="55"/>
  <c r="A262" i="44"/>
  <c r="A192" i="8"/>
  <c r="A150" i="14"/>
  <c r="A484" i="10"/>
  <c r="A73" i="91"/>
  <c r="A73" i="90"/>
  <c r="A73" i="79"/>
  <c r="A73" i="86"/>
  <c r="A73" i="85"/>
  <c r="A73" i="87"/>
  <c r="A73" i="81"/>
  <c r="A73" i="84"/>
  <c r="A73" i="83"/>
  <c r="A73" i="77"/>
  <c r="A73" i="82"/>
  <c r="A73" i="76"/>
  <c r="A73" i="74"/>
  <c r="A73" i="80"/>
  <c r="A73" i="72"/>
  <c r="A78" i="65"/>
  <c r="A73" i="78"/>
  <c r="A73" i="69"/>
  <c r="A73" i="73"/>
  <c r="A73" i="71"/>
  <c r="A73" i="75"/>
  <c r="A73" i="66"/>
  <c r="A73" i="70"/>
  <c r="A73" i="68"/>
  <c r="A78" i="64"/>
  <c r="A73" i="67"/>
  <c r="A124" i="55"/>
  <c r="A268" i="44"/>
  <c r="A490" i="10"/>
  <c r="A198" i="8"/>
  <c r="A156" i="14"/>
  <c r="A79" i="90"/>
  <c r="A79" i="87"/>
  <c r="A79" i="86"/>
  <c r="A79" i="83"/>
  <c r="A79" i="85"/>
  <c r="A79" i="84"/>
  <c r="A79" i="79"/>
  <c r="A79" i="91"/>
  <c r="A79" i="82"/>
  <c r="A79" i="81"/>
  <c r="A79" i="80"/>
  <c r="A79" i="74"/>
  <c r="A79" i="76"/>
  <c r="A84" i="65"/>
  <c r="A79" i="72"/>
  <c r="A79" i="75"/>
  <c r="A79" i="69"/>
  <c r="A79" i="78"/>
  <c r="A79" i="71"/>
  <c r="A79" i="73"/>
  <c r="A79" i="77"/>
  <c r="A79" i="68"/>
  <c r="A79" i="70"/>
  <c r="A79" i="66"/>
  <c r="A84" i="64"/>
  <c r="A130" i="55"/>
  <c r="A79" i="67"/>
  <c r="A496" i="10"/>
  <c r="A204" i="8"/>
  <c r="A85" i="91"/>
  <c r="A85" i="87"/>
  <c r="A85" i="83"/>
  <c r="A85" i="90"/>
  <c r="A85" i="79"/>
  <c r="A85" i="85"/>
  <c r="A85" i="86"/>
  <c r="A85" i="84"/>
  <c r="A85" i="74"/>
  <c r="A85" i="76"/>
  <c r="A85" i="82"/>
  <c r="A85" i="73"/>
  <c r="A85" i="78"/>
  <c r="A90" i="65"/>
  <c r="A85" i="72"/>
  <c r="A85" i="69"/>
  <c r="A85" i="71"/>
  <c r="A85" i="80"/>
  <c r="A85" i="81"/>
  <c r="A85" i="77"/>
  <c r="A85" i="75"/>
  <c r="A85" i="68"/>
  <c r="A85" i="67"/>
  <c r="A85" i="70"/>
  <c r="A85" i="66"/>
  <c r="A90" i="64"/>
  <c r="A136" i="55"/>
  <c r="A502" i="10"/>
  <c r="A168" i="15"/>
  <c r="A210" i="8"/>
  <c r="A96" i="65"/>
  <c r="A96" i="64"/>
  <c r="A142" i="55"/>
  <c r="A508" i="10"/>
  <c r="A216" i="8"/>
  <c r="A102" i="65"/>
  <c r="A102" i="64"/>
  <c r="A148" i="55"/>
  <c r="A514" i="10"/>
  <c r="A222" i="8"/>
  <c r="A108" i="65"/>
  <c r="A108" i="64"/>
  <c r="A154" i="55"/>
  <c r="A163" i="16"/>
  <c r="A520" i="10"/>
  <c r="A228" i="8"/>
  <c r="A114" i="65"/>
  <c r="A114" i="64"/>
  <c r="A160" i="55"/>
  <c r="A169" i="16"/>
  <c r="A526" i="10"/>
  <c r="A234" i="8"/>
  <c r="A120" i="65"/>
  <c r="A139" i="63"/>
  <c r="A120" i="64"/>
  <c r="A166" i="55"/>
  <c r="A175" i="16"/>
  <c r="A240" i="8"/>
  <c r="A532" i="10"/>
  <c r="A181" i="16"/>
  <c r="A538" i="10"/>
  <c r="A246" i="8"/>
  <c r="A252" i="8"/>
  <c r="A544" i="10"/>
  <c r="A550" i="10"/>
  <c r="A258" i="8"/>
  <c r="A556" i="10"/>
  <c r="A264" i="8"/>
  <c r="A562" i="10"/>
  <c r="A270" i="8"/>
  <c r="A568" i="10"/>
  <c r="A276" i="8"/>
  <c r="A574" i="10"/>
  <c r="A282" i="8"/>
  <c r="A580" i="10"/>
  <c r="A288" i="8"/>
  <c r="A586" i="10"/>
  <c r="A294" i="8"/>
  <c r="A300" i="8"/>
  <c r="A592" i="10"/>
  <c r="A598" i="10"/>
  <c r="A306" i="8"/>
  <c r="A312" i="8"/>
  <c r="A604" i="10"/>
  <c r="A318" i="8"/>
  <c r="A610" i="10"/>
  <c r="A71" i="55"/>
  <c r="A215" i="44"/>
  <c r="A134" i="13"/>
  <c r="A77" i="55"/>
  <c r="A221" i="44"/>
  <c r="A83" i="55"/>
  <c r="A227" i="44"/>
  <c r="A89" i="55"/>
  <c r="A233" i="44"/>
  <c r="A95" i="55"/>
  <c r="A239" i="44"/>
  <c r="A101" i="55"/>
  <c r="A245" i="44"/>
  <c r="A251" i="44"/>
  <c r="A107" i="55"/>
  <c r="A62" i="87"/>
  <c r="A62" i="84"/>
  <c r="A62" i="90"/>
  <c r="A62" i="85"/>
  <c r="A62" i="91"/>
  <c r="A62" i="83"/>
  <c r="A62" i="81"/>
  <c r="A62" i="86"/>
  <c r="A62" i="82"/>
  <c r="A62" i="79"/>
  <c r="A62" i="76"/>
  <c r="A62" i="73"/>
  <c r="A62" i="69"/>
  <c r="A62" i="77"/>
  <c r="A62" i="75"/>
  <c r="A62" i="78"/>
  <c r="A62" i="70"/>
  <c r="A62" i="80"/>
  <c r="A62" i="72"/>
  <c r="A62" i="68"/>
  <c r="A62" i="74"/>
  <c r="A62" i="71"/>
  <c r="A62" i="67"/>
  <c r="A62" i="66"/>
  <c r="A67" i="65"/>
  <c r="A113" i="55"/>
  <c r="A257" i="44"/>
  <c r="A145" i="14"/>
  <c r="A187" i="8"/>
  <c r="A479" i="10"/>
  <c r="A68" i="87"/>
  <c r="A68" i="91"/>
  <c r="A68" i="86"/>
  <c r="A68" i="84"/>
  <c r="A68" i="90"/>
  <c r="A68" i="82"/>
  <c r="A68" i="85"/>
  <c r="A68" i="83"/>
  <c r="A68" i="81"/>
  <c r="A68" i="80"/>
  <c r="A68" i="78"/>
  <c r="A68" i="79"/>
  <c r="A68" i="75"/>
  <c r="A68" i="69"/>
  <c r="A68" i="74"/>
  <c r="A68" i="73"/>
  <c r="A68" i="70"/>
  <c r="A68" i="72"/>
  <c r="A68" i="68"/>
  <c r="A68" i="71"/>
  <c r="A68" i="76"/>
  <c r="A68" i="77"/>
  <c r="A68" i="67"/>
  <c r="A73" i="65"/>
  <c r="A68" i="66"/>
  <c r="A119" i="55"/>
  <c r="A263" i="44"/>
  <c r="A151" i="14"/>
  <c r="A193" i="8"/>
  <c r="A485" i="10"/>
  <c r="A74" i="87"/>
  <c r="A74" i="91"/>
  <c r="A74" i="84"/>
  <c r="A74" i="90"/>
  <c r="A74" i="85"/>
  <c r="A74" i="83"/>
  <c r="A74" i="86"/>
  <c r="A74" i="78"/>
  <c r="A74" i="82"/>
  <c r="A74" i="81"/>
  <c r="A74" i="69"/>
  <c r="A74" i="80"/>
  <c r="A74" i="79"/>
  <c r="A74" i="70"/>
  <c r="A74" i="75"/>
  <c r="A74" i="68"/>
  <c r="A74" i="76"/>
  <c r="A74" i="72"/>
  <c r="A74" i="77"/>
  <c r="A74" i="74"/>
  <c r="A79" i="65"/>
  <c r="A74" i="73"/>
  <c r="A74" i="66"/>
  <c r="A74" i="71"/>
  <c r="A79" i="64"/>
  <c r="A74" i="67"/>
  <c r="A125" i="55"/>
  <c r="A269" i="44"/>
  <c r="A157" i="14"/>
  <c r="A199" i="8"/>
  <c r="A491" i="10"/>
  <c r="A80" i="87"/>
  <c r="A80" i="84"/>
  <c r="A80" i="90"/>
  <c r="A80" i="85"/>
  <c r="A80" i="83"/>
  <c r="A80" i="82"/>
  <c r="A80" i="91"/>
  <c r="A80" i="86"/>
  <c r="A80" i="81"/>
  <c r="A80" i="76"/>
  <c r="A80" i="80"/>
  <c r="A80" i="74"/>
  <c r="A80" i="75"/>
  <c r="A80" i="69"/>
  <c r="A80" i="70"/>
  <c r="A80" i="77"/>
  <c r="A80" i="73"/>
  <c r="A80" i="68"/>
  <c r="A80" i="79"/>
  <c r="A80" i="78"/>
  <c r="A80" i="72"/>
  <c r="A80" i="71"/>
  <c r="A80" i="66"/>
  <c r="A85" i="65"/>
  <c r="A85" i="64"/>
  <c r="A131" i="55"/>
  <c r="A80" i="67"/>
  <c r="A497" i="10"/>
  <c r="A205" i="8"/>
  <c r="A86" i="87"/>
  <c r="A86" i="84"/>
  <c r="A86" i="90"/>
  <c r="A86" i="85"/>
  <c r="A86" i="91"/>
  <c r="A86" i="83"/>
  <c r="A86" i="86"/>
  <c r="A86" i="82"/>
  <c r="A86" i="79"/>
  <c r="A86" i="77"/>
  <c r="A86" i="81"/>
  <c r="A86" i="80"/>
  <c r="A86" i="72"/>
  <c r="A86" i="69"/>
  <c r="A86" i="70"/>
  <c r="A86" i="75"/>
  <c r="A86" i="76"/>
  <c r="A86" i="68"/>
  <c r="A86" i="74"/>
  <c r="A86" i="78"/>
  <c r="A86" i="71"/>
  <c r="A86" i="73"/>
  <c r="A86" i="66"/>
  <c r="A91" i="64"/>
  <c r="A91" i="65"/>
  <c r="A86" i="67"/>
  <c r="A137" i="55"/>
  <c r="A211" i="8"/>
  <c r="A169" i="15"/>
  <c r="A503" i="10"/>
  <c r="A97" i="65"/>
  <c r="A143" i="55"/>
  <c r="A97" i="64"/>
  <c r="A509" i="10"/>
  <c r="A217" i="8"/>
  <c r="A103" i="65"/>
  <c r="A103" i="64"/>
  <c r="A149" i="55"/>
  <c r="A223" i="8"/>
  <c r="A515" i="10"/>
  <c r="A109" i="65"/>
  <c r="A109" i="64"/>
  <c r="A155" i="55"/>
  <c r="A164" i="16"/>
  <c r="A521" i="10"/>
  <c r="A229" i="8"/>
  <c r="A134" i="63"/>
  <c r="A115" i="64"/>
  <c r="A115" i="65"/>
  <c r="A161" i="55"/>
  <c r="A170" i="16"/>
  <c r="A235" i="8"/>
  <c r="A527" i="10"/>
  <c r="A121" i="65"/>
  <c r="A121" i="64"/>
  <c r="A140" i="63"/>
  <c r="A167" i="55"/>
  <c r="A176" i="16"/>
  <c r="A241" i="8"/>
  <c r="A533" i="10"/>
  <c r="A247" i="8"/>
  <c r="A539" i="10"/>
  <c r="A182" i="16"/>
  <c r="A253" i="8"/>
  <c r="A545" i="10"/>
  <c r="A259" i="8"/>
  <c r="A551" i="10"/>
  <c r="A557" i="10"/>
  <c r="A265" i="8"/>
  <c r="A271" i="8"/>
  <c r="A563" i="10"/>
  <c r="A569" i="10"/>
  <c r="A277" i="8"/>
  <c r="A283" i="8"/>
  <c r="A575" i="10"/>
  <c r="A581" i="10"/>
  <c r="A289" i="8"/>
  <c r="A295" i="8"/>
  <c r="A587" i="10"/>
  <c r="A593" i="10"/>
  <c r="A301" i="8"/>
  <c r="A307" i="8"/>
  <c r="A599" i="10"/>
  <c r="A313" i="8"/>
  <c r="A605" i="10"/>
  <c r="A68" i="55"/>
  <c r="A212" i="44"/>
  <c r="A131" i="13"/>
  <c r="A74" i="55"/>
  <c r="A218" i="44"/>
  <c r="A137" i="13"/>
  <c r="A80" i="55"/>
  <c r="A224" i="44"/>
  <c r="A86" i="55"/>
  <c r="A230" i="44"/>
  <c r="A92" i="55"/>
  <c r="A236" i="44"/>
  <c r="A98" i="55"/>
  <c r="A242" i="44"/>
  <c r="A104" i="55"/>
  <c r="A248" i="44"/>
  <c r="A59" i="91"/>
  <c r="A59" i="83"/>
  <c r="A59" i="90"/>
  <c r="A59" i="86"/>
  <c r="A59" i="87"/>
  <c r="A59" i="81"/>
  <c r="A59" i="85"/>
  <c r="A59" i="82"/>
  <c r="A59" i="84"/>
  <c r="A59" i="77"/>
  <c r="A59" i="76"/>
  <c r="A59" i="79"/>
  <c r="A59" i="71"/>
  <c r="A59" i="67"/>
  <c r="A59" i="74"/>
  <c r="A59" i="72"/>
  <c r="A59" i="70"/>
  <c r="A59" i="80"/>
  <c r="A59" i="78"/>
  <c r="A59" i="75"/>
  <c r="A59" i="66"/>
  <c r="A64" i="65"/>
  <c r="A59" i="69"/>
  <c r="A59" i="68"/>
  <c r="A59" i="73"/>
  <c r="A110" i="55"/>
  <c r="A254" i="44"/>
  <c r="A476" i="10"/>
  <c r="A184" i="8"/>
  <c r="A65" i="91"/>
  <c r="A65" i="85"/>
  <c r="A65" i="83"/>
  <c r="A65" i="87"/>
  <c r="A65" i="82"/>
  <c r="A65" i="84"/>
  <c r="A65" i="76"/>
  <c r="A65" i="90"/>
  <c r="A65" i="86"/>
  <c r="A65" i="74"/>
  <c r="A65" i="80"/>
  <c r="A65" i="71"/>
  <c r="A65" i="67"/>
  <c r="A65" i="72"/>
  <c r="A65" i="81"/>
  <c r="A65" i="73"/>
  <c r="A65" i="79"/>
  <c r="A65" i="77"/>
  <c r="A65" i="70"/>
  <c r="A65" i="78"/>
  <c r="A65" i="75"/>
  <c r="A65" i="66"/>
  <c r="A65" i="69"/>
  <c r="A65" i="68"/>
  <c r="A116" i="55"/>
  <c r="A70" i="65"/>
  <c r="A260" i="44"/>
  <c r="A482" i="10"/>
  <c r="A148" i="14"/>
  <c r="A190" i="8"/>
  <c r="A71" i="91"/>
  <c r="A71" i="90"/>
  <c r="A71" i="85"/>
  <c r="A71" i="87"/>
  <c r="A71" i="84"/>
  <c r="A71" i="86"/>
  <c r="A71" i="80"/>
  <c r="A71" i="83"/>
  <c r="A71" i="82"/>
  <c r="A71" i="76"/>
  <c r="A71" i="71"/>
  <c r="A71" i="67"/>
  <c r="A71" i="75"/>
  <c r="A71" i="81"/>
  <c r="A71" i="77"/>
  <c r="A71" i="78"/>
  <c r="A71" i="72"/>
  <c r="A71" i="74"/>
  <c r="A71" i="73"/>
  <c r="A71" i="70"/>
  <c r="A71" i="68"/>
  <c r="A71" i="79"/>
  <c r="A76" i="65"/>
  <c r="A71" i="69"/>
  <c r="A122" i="55"/>
  <c r="A71" i="66"/>
  <c r="A266" i="44"/>
  <c r="A154" i="14"/>
  <c r="A196" i="8"/>
  <c r="A488" i="10"/>
  <c r="A77" i="91"/>
  <c r="A77" i="85"/>
  <c r="A77" i="90"/>
  <c r="A77" i="82"/>
  <c r="A77" i="86"/>
  <c r="A77" i="83"/>
  <c r="A77" i="87"/>
  <c r="A77" i="84"/>
  <c r="A77" i="79"/>
  <c r="A77" i="75"/>
  <c r="A77" i="76"/>
  <c r="A77" i="73"/>
  <c r="A77" i="71"/>
  <c r="A77" i="67"/>
  <c r="A77" i="81"/>
  <c r="A77" i="80"/>
  <c r="A77" i="77"/>
  <c r="A77" i="78"/>
  <c r="A77" i="70"/>
  <c r="A77" i="74"/>
  <c r="A77" i="66"/>
  <c r="A77" i="72"/>
  <c r="A82" i="65"/>
  <c r="A82" i="64"/>
  <c r="A77" i="68"/>
  <c r="A77" i="69"/>
  <c r="A128" i="55"/>
  <c r="A494" i="10"/>
  <c r="A202" i="8"/>
  <c r="A83" i="91"/>
  <c r="A83" i="85"/>
  <c r="A83" i="87"/>
  <c r="A83" i="90"/>
  <c r="A83" i="82"/>
  <c r="A83" i="81"/>
  <c r="A83" i="86"/>
  <c r="A83" i="84"/>
  <c r="A83" i="73"/>
  <c r="A83" i="76"/>
  <c r="A83" i="83"/>
  <c r="A83" i="71"/>
  <c r="A83" i="67"/>
  <c r="A83" i="77"/>
  <c r="A83" i="78"/>
  <c r="A83" i="74"/>
  <c r="A83" i="79"/>
  <c r="A83" i="75"/>
  <c r="A83" i="70"/>
  <c r="A83" i="80"/>
  <c r="A83" i="72"/>
  <c r="A83" i="69"/>
  <c r="A88" i="65"/>
  <c r="A83" i="68"/>
  <c r="A88" i="64"/>
  <c r="A83" i="66"/>
  <c r="A134" i="55"/>
  <c r="A166" i="15"/>
  <c r="A208" i="8"/>
  <c r="A500" i="10"/>
  <c r="A89" i="91"/>
  <c r="A89" i="85"/>
  <c r="A89" i="90"/>
  <c r="A89" i="86"/>
  <c r="A89" i="87"/>
  <c r="A89" i="84"/>
  <c r="A89" i="81"/>
  <c r="A89" i="82"/>
  <c r="A89" i="83"/>
  <c r="A89" i="80"/>
  <c r="A89" i="71"/>
  <c r="A89" i="67"/>
  <c r="A89" i="79"/>
  <c r="A89" i="78"/>
  <c r="A89" i="72"/>
  <c r="A89" i="70"/>
  <c r="A89" i="75"/>
  <c r="A94" i="65"/>
  <c r="A89" i="76"/>
  <c r="A89" i="66"/>
  <c r="A89" i="77"/>
  <c r="A89" i="74"/>
  <c r="A89" i="68"/>
  <c r="A89" i="69"/>
  <c r="A94" i="64"/>
  <c r="A89" i="73"/>
  <c r="A140" i="55"/>
  <c r="A506" i="10"/>
  <c r="A214" i="8"/>
  <c r="A100" i="65"/>
  <c r="A100" i="64"/>
  <c r="A146" i="55"/>
  <c r="A220" i="8"/>
  <c r="A512" i="10"/>
  <c r="A106" i="65"/>
  <c r="A106" i="64"/>
  <c r="A152" i="55"/>
  <c r="A518" i="10"/>
  <c r="A226" i="8"/>
  <c r="A112" i="65"/>
  <c r="A112" i="64"/>
  <c r="A158" i="55"/>
  <c r="A232" i="8"/>
  <c r="A167" i="16"/>
  <c r="A524" i="10"/>
  <c r="A118" i="65"/>
  <c r="A137" i="63"/>
  <c r="A118" i="64"/>
  <c r="A164" i="55"/>
  <c r="A530" i="10"/>
  <c r="A173" i="16"/>
  <c r="A238" i="8"/>
  <c r="A143" i="63"/>
  <c r="A170" i="55"/>
  <c r="A179" i="16"/>
  <c r="A244" i="8"/>
  <c r="A536" i="10"/>
  <c r="A542" i="10"/>
  <c r="A250" i="8"/>
  <c r="A256" i="8"/>
  <c r="A548" i="10"/>
  <c r="A554" i="10"/>
  <c r="A262" i="8"/>
  <c r="A268" i="8"/>
  <c r="A560" i="10"/>
  <c r="A566" i="10"/>
  <c r="A274" i="8"/>
  <c r="A280" i="8"/>
  <c r="A572" i="10"/>
  <c r="A578" i="10"/>
  <c r="A286" i="8"/>
  <c r="A292" i="8"/>
  <c r="A584" i="10"/>
  <c r="A590" i="10"/>
  <c r="A298" i="8"/>
  <c r="A304" i="8"/>
  <c r="A596" i="10"/>
  <c r="A602" i="10"/>
  <c r="A310" i="8"/>
  <c r="A316" i="8"/>
  <c r="A608" i="10"/>
  <c r="A72" i="55"/>
  <c r="A216" i="44"/>
  <c r="A135" i="13"/>
  <c r="A78" i="55"/>
  <c r="A222" i="44"/>
  <c r="A84" i="55"/>
  <c r="A228" i="44"/>
  <c r="A90" i="55"/>
  <c r="A234" i="44"/>
  <c r="A96" i="55"/>
  <c r="A240" i="44"/>
  <c r="A102" i="55"/>
  <c r="A246" i="44"/>
  <c r="A108" i="55"/>
  <c r="A252" i="44"/>
  <c r="A63" i="85"/>
  <c r="A63" i="82"/>
  <c r="A63" i="86"/>
  <c r="A63" i="83"/>
  <c r="A63" i="81"/>
  <c r="A63" i="80"/>
  <c r="A63" i="84"/>
  <c r="A63" i="90"/>
  <c r="A63" i="87"/>
  <c r="A63" i="91"/>
  <c r="A63" i="75"/>
  <c r="A63" i="77"/>
  <c r="A63" i="70"/>
  <c r="A63" i="78"/>
  <c r="A63" i="71"/>
  <c r="A63" i="72"/>
  <c r="A63" i="74"/>
  <c r="A63" i="73"/>
  <c r="A63" i="79"/>
  <c r="A63" i="76"/>
  <c r="A68" i="65"/>
  <c r="A63" i="69"/>
  <c r="A63" i="67"/>
  <c r="A63" i="66"/>
  <c r="A63" i="68"/>
  <c r="A114" i="55"/>
  <c r="A258" i="44"/>
  <c r="A480" i="10"/>
  <c r="A146" i="14"/>
  <c r="A188" i="8"/>
  <c r="A69" i="87"/>
  <c r="A69" i="82"/>
  <c r="A69" i="84"/>
  <c r="A69" i="90"/>
  <c r="A69" i="85"/>
  <c r="A69" i="81"/>
  <c r="A69" i="80"/>
  <c r="A69" i="91"/>
  <c r="A69" i="79"/>
  <c r="A69" i="86"/>
  <c r="A69" i="83"/>
  <c r="A69" i="74"/>
  <c r="A69" i="73"/>
  <c r="A69" i="70"/>
  <c r="A69" i="76"/>
  <c r="A69" i="75"/>
  <c r="A69" i="71"/>
  <c r="A69" i="78"/>
  <c r="A69" i="72"/>
  <c r="A69" i="68"/>
  <c r="A69" i="66"/>
  <c r="A69" i="69"/>
  <c r="A69" i="67"/>
  <c r="A69" i="77"/>
  <c r="A74" i="65"/>
  <c r="A120" i="55"/>
  <c r="A264" i="44"/>
  <c r="A486" i="10"/>
  <c r="A152" i="14"/>
  <c r="A194" i="8"/>
  <c r="A75" i="86"/>
  <c r="A75" i="82"/>
  <c r="A75" i="91"/>
  <c r="A75" i="87"/>
  <c r="A75" i="80"/>
  <c r="A75" i="81"/>
  <c r="A75" i="85"/>
  <c r="A75" i="84"/>
  <c r="A75" i="90"/>
  <c r="A75" i="83"/>
  <c r="A75" i="78"/>
  <c r="A75" i="79"/>
  <c r="A75" i="70"/>
  <c r="A75" i="74"/>
  <c r="A75" i="73"/>
  <c r="A75" i="71"/>
  <c r="A75" i="75"/>
  <c r="A75" i="76"/>
  <c r="A75" i="72"/>
  <c r="A75" i="77"/>
  <c r="A75" i="68"/>
  <c r="A80" i="64"/>
  <c r="A75" i="67"/>
  <c r="A75" i="66"/>
  <c r="A75" i="69"/>
  <c r="A80" i="65"/>
  <c r="A126" i="55"/>
  <c r="A492" i="10"/>
  <c r="A200" i="8"/>
  <c r="A81" i="91"/>
  <c r="A81" i="90"/>
  <c r="A81" i="82"/>
  <c r="A81" i="86"/>
  <c r="A81" i="84"/>
  <c r="A81" i="80"/>
  <c r="A81" i="83"/>
  <c r="A81" i="87"/>
  <c r="A81" i="81"/>
  <c r="A81" i="78"/>
  <c r="A81" i="85"/>
  <c r="A81" i="70"/>
  <c r="A81" i="77"/>
  <c r="A81" i="76"/>
  <c r="A81" i="71"/>
  <c r="A81" i="79"/>
  <c r="A81" i="72"/>
  <c r="A81" i="75"/>
  <c r="A81" i="73"/>
  <c r="A81" i="69"/>
  <c r="A86" i="64"/>
  <c r="A81" i="74"/>
  <c r="A81" i="67"/>
  <c r="A81" i="66"/>
  <c r="A86" i="65"/>
  <c r="A81" i="68"/>
  <c r="A132" i="55"/>
  <c r="A498" i="10"/>
  <c r="A206" i="8"/>
  <c r="A87" i="82"/>
  <c r="A87" i="91"/>
  <c r="A87" i="80"/>
  <c r="A87" i="87"/>
  <c r="A87" i="84"/>
  <c r="A87" i="90"/>
  <c r="A87" i="85"/>
  <c r="A87" i="86"/>
  <c r="A87" i="83"/>
  <c r="A87" i="81"/>
  <c r="A87" i="76"/>
  <c r="A87" i="70"/>
  <c r="A87" i="75"/>
  <c r="A87" i="79"/>
  <c r="A87" i="71"/>
  <c r="A87" i="77"/>
  <c r="A87" i="78"/>
  <c r="A87" i="74"/>
  <c r="A87" i="73"/>
  <c r="A87" i="72"/>
  <c r="A92" i="65"/>
  <c r="A87" i="66"/>
  <c r="A87" i="69"/>
  <c r="A92" i="64"/>
  <c r="A87" i="68"/>
  <c r="A87" i="67"/>
  <c r="A138" i="55"/>
  <c r="A170" i="15"/>
  <c r="A504" i="10"/>
  <c r="A212" i="8"/>
  <c r="A98" i="64"/>
  <c r="A98" i="65"/>
  <c r="A144" i="55"/>
  <c r="A510" i="10"/>
  <c r="A218" i="8"/>
  <c r="A104" i="64"/>
  <c r="A104" i="65"/>
  <c r="A150" i="55"/>
  <c r="A516" i="10"/>
  <c r="A224" i="8"/>
  <c r="A110" i="64"/>
  <c r="A110" i="65"/>
  <c r="A156" i="55"/>
  <c r="A522" i="10"/>
  <c r="A165" i="16"/>
  <c r="A230" i="8"/>
  <c r="A116" i="64"/>
  <c r="A135" i="63"/>
  <c r="A116" i="65"/>
  <c r="A162" i="55"/>
  <c r="A171" i="16"/>
  <c r="A528" i="10"/>
  <c r="A236" i="8"/>
  <c r="A141" i="63"/>
  <c r="A168" i="55"/>
  <c r="A534" i="10"/>
  <c r="A177" i="16"/>
  <c r="A242" i="8"/>
  <c r="A183" i="16"/>
  <c r="A540" i="10"/>
  <c r="A248" i="8"/>
  <c r="A546" i="10"/>
  <c r="A254" i="8"/>
  <c r="A552" i="10"/>
  <c r="A260" i="8"/>
  <c r="A558" i="10"/>
  <c r="A266" i="8"/>
  <c r="A564" i="10"/>
  <c r="A272" i="8"/>
  <c r="A570" i="10"/>
  <c r="A278" i="8"/>
  <c r="A576" i="10"/>
  <c r="A284" i="8"/>
  <c r="A582" i="10"/>
  <c r="A290" i="8"/>
  <c r="A588" i="10"/>
  <c r="A296" i="8"/>
  <c r="A594" i="10"/>
  <c r="A302" i="8"/>
  <c r="A600" i="10"/>
  <c r="A308" i="8"/>
  <c r="A606" i="10"/>
  <c r="A314" i="8"/>
  <c r="B155" i="56"/>
  <c r="B145" i="56"/>
  <c r="M8" i="3" l="1"/>
  <c r="M7" i="3"/>
  <c r="M13" i="3"/>
  <c r="M5" i="3"/>
  <c r="M3" i="3"/>
  <c r="L7" i="4" a="1"/>
  <c r="L7" i="4" s="1"/>
  <c r="L3" i="4" a="1"/>
  <c r="L3" i="4" s="1"/>
  <c r="E190" i="4" a="1"/>
  <c r="E190" i="4" s="1"/>
  <c r="E999" i="4" a="1"/>
  <c r="E999" i="4" s="1"/>
  <c r="E1073" i="4" a="1"/>
  <c r="E1073" i="4" s="1"/>
  <c r="E719" i="4" a="1"/>
  <c r="E719" i="4" s="1"/>
  <c r="E997" i="4" a="1"/>
  <c r="E997" i="4" s="1"/>
  <c r="E1123" i="4" a="1"/>
  <c r="E1123" i="4" s="1"/>
  <c r="E1058" i="4" a="1"/>
  <c r="E1058" i="4" s="1"/>
  <c r="E845" i="4" a="1"/>
  <c r="E845" i="4" s="1"/>
  <c r="E145" i="4" a="1"/>
  <c r="E145" i="4" s="1"/>
  <c r="E934" i="4" a="1"/>
  <c r="E934" i="4" s="1"/>
  <c r="E213" i="4" a="1"/>
  <c r="E213" i="4" s="1"/>
  <c r="E626" i="4" a="1"/>
  <c r="E626" i="4" s="1"/>
  <c r="E413" i="4" a="1"/>
  <c r="E413" i="4" s="1"/>
  <c r="E904" i="4" a="1"/>
  <c r="E904" i="4" s="1"/>
  <c r="E1012" i="4" a="1"/>
  <c r="E1012" i="4" s="1"/>
  <c r="E679" i="4" a="1"/>
  <c r="E679" i="4" s="1"/>
  <c r="E838" i="4" a="1"/>
  <c r="E838" i="4" s="1"/>
  <c r="E1091" i="4" a="1"/>
  <c r="E1091" i="4" s="1"/>
  <c r="E211" i="4" a="1"/>
  <c r="E211" i="4" s="1"/>
  <c r="E619" i="4" a="1"/>
  <c r="E619" i="4" s="1"/>
  <c r="E477" i="4" a="1"/>
  <c r="E477" i="4" s="1"/>
  <c r="E357" i="4" a="1"/>
  <c r="E357" i="4" s="1"/>
  <c r="E1173" i="4" a="1"/>
  <c r="E1173" i="4" s="1"/>
  <c r="E1085" i="4" a="1"/>
  <c r="E1085" i="4" s="1"/>
  <c r="E897" i="4" a="1"/>
  <c r="E897" i="4" s="1"/>
  <c r="E728" i="4" a="1"/>
  <c r="E728" i="4" s="1"/>
  <c r="E442" i="4" a="1"/>
  <c r="E442" i="4" s="1"/>
  <c r="E967" i="4" a="1"/>
  <c r="E967" i="4" s="1"/>
  <c r="E783" i="4" a="1"/>
  <c r="E783" i="4" s="1"/>
  <c r="E638" i="4" a="1"/>
  <c r="E638" i="4" s="1"/>
  <c r="E1026" i="4" a="1"/>
  <c r="E1026" i="4" s="1"/>
  <c r="E913" i="4" a="1"/>
  <c r="E913" i="4" s="1"/>
  <c r="E854" i="4" a="1"/>
  <c r="E854" i="4" s="1"/>
  <c r="E147" i="4" a="1"/>
  <c r="E147" i="4" s="1"/>
  <c r="E1169" i="4" a="1"/>
  <c r="E1169" i="4" s="1"/>
  <c r="E210" i="4" a="1"/>
  <c r="E210" i="4" s="1"/>
  <c r="E59" i="4" a="1"/>
  <c r="E59" i="4" s="1"/>
  <c r="E1105" i="4" a="1"/>
  <c r="E1105" i="4" s="1"/>
  <c r="E779" i="4" a="1"/>
  <c r="E779" i="4" s="1"/>
  <c r="E1002" i="4" a="1"/>
  <c r="E1002" i="4" s="1"/>
  <c r="E227" i="4" a="1"/>
  <c r="E227" i="4" s="1"/>
  <c r="E192" i="4" a="1"/>
  <c r="E192" i="4" s="1"/>
  <c r="E710" i="4" a="1"/>
  <c r="E710" i="4" s="1"/>
  <c r="E118" i="4" a="1"/>
  <c r="E118" i="4" s="1"/>
  <c r="E419" i="4" a="1"/>
  <c r="E419" i="4" s="1"/>
  <c r="E1224" i="4" a="1"/>
  <c r="E1224" i="4" s="1"/>
  <c r="E941" i="4" a="1"/>
  <c r="E941" i="4" s="1"/>
  <c r="E740" i="4" a="1"/>
  <c r="E740" i="4" s="1"/>
  <c r="E1222" i="4" a="1"/>
  <c r="E1222" i="4" s="1"/>
  <c r="E1063" i="4" a="1"/>
  <c r="E1063" i="4" s="1"/>
  <c r="E884" i="4" a="1"/>
  <c r="E884" i="4" s="1"/>
  <c r="E562" i="4" a="1"/>
  <c r="E562" i="4" s="1"/>
  <c r="E415" i="4" a="1"/>
  <c r="E415" i="4" s="1"/>
  <c r="E335" i="4" a="1"/>
  <c r="E335" i="4" s="1"/>
  <c r="E1094" i="4" a="1"/>
  <c r="E1094" i="4" s="1"/>
  <c r="E826" i="4" a="1"/>
  <c r="E826" i="4" s="1"/>
  <c r="E163" i="4" a="1"/>
  <c r="E163" i="4" s="1"/>
  <c r="E644" i="4" a="1"/>
  <c r="E644" i="4" s="1"/>
  <c r="E384" i="4" a="1"/>
  <c r="E384" i="4" s="1"/>
  <c r="E55" i="4" a="1"/>
  <c r="E55" i="4" s="1"/>
  <c r="E239" i="4" a="1"/>
  <c r="E239" i="4" s="1"/>
  <c r="E611" i="4" a="1"/>
  <c r="E611" i="4" s="1"/>
  <c r="E109" i="4" a="1"/>
  <c r="E109" i="4" s="1"/>
  <c r="E331" i="4" a="1"/>
  <c r="E331" i="4" s="1"/>
  <c r="E41" i="4" a="1"/>
  <c r="E41" i="4" s="1"/>
  <c r="E197" i="4" a="1"/>
  <c r="E197" i="4" s="1"/>
  <c r="E552" i="4" a="1"/>
  <c r="E552" i="4" s="1"/>
  <c r="E954" i="4" a="1"/>
  <c r="E954" i="4" s="1"/>
  <c r="E810" i="4" a="1"/>
  <c r="E810" i="4" s="1"/>
  <c r="E114" i="4" a="1"/>
  <c r="E114" i="4" s="1"/>
  <c r="E327" i="4" a="1"/>
  <c r="E327" i="4" s="1"/>
  <c r="E1110" i="4" a="1"/>
  <c r="E1110" i="4" s="1"/>
  <c r="E991" i="4" a="1"/>
  <c r="E991" i="4" s="1"/>
  <c r="E204" i="4" a="1"/>
  <c r="E204" i="4" s="1"/>
  <c r="E662" i="4" a="1"/>
  <c r="E662" i="4" s="1"/>
  <c r="E457" i="4" a="1"/>
  <c r="E457" i="4" s="1"/>
  <c r="E956" i="4" a="1"/>
  <c r="E956" i="4" s="1"/>
  <c r="E573" i="4" a="1"/>
  <c r="E573" i="4" s="1"/>
  <c r="E402" i="4" a="1"/>
  <c r="E402" i="4" s="1"/>
  <c r="E296" i="4" a="1"/>
  <c r="E296" i="4" s="1"/>
  <c r="E1016" i="4" a="1"/>
  <c r="E1016" i="4" s="1"/>
  <c r="E869" i="4" a="1"/>
  <c r="E869" i="4" s="1"/>
  <c r="E139" i="4" a="1"/>
  <c r="E139" i="4" s="1"/>
  <c r="E93" i="4" a="1"/>
  <c r="E93" i="4" s="1"/>
  <c r="E952" i="4" a="1"/>
  <c r="E952" i="4" s="1"/>
  <c r="E687" i="4" a="1"/>
  <c r="E687" i="4" s="1"/>
  <c r="E539" i="4" a="1"/>
  <c r="E539" i="4" s="1"/>
  <c r="E62" i="4" a="1"/>
  <c r="E62" i="4" s="1"/>
  <c r="E29" i="4" a="1"/>
  <c r="E29" i="4" s="1"/>
  <c r="E343" i="4" a="1"/>
  <c r="E343" i="4" s="1"/>
  <c r="E505" i="4" a="1"/>
  <c r="E505" i="4" s="1"/>
  <c r="E459" i="4" a="1"/>
  <c r="E459" i="4" s="1"/>
  <c r="E298" i="4" a="1"/>
  <c r="E298" i="4" s="1"/>
  <c r="E519" i="4" a="1"/>
  <c r="E519" i="4" s="1"/>
  <c r="E6" i="4" a="1"/>
  <c r="E6" i="4" s="1"/>
  <c r="L5" i="4" s="1" a="1"/>
  <c r="L5" i="4" s="1"/>
  <c r="R5" i="4"/>
  <c r="S5" i="4"/>
  <c r="G5" i="4"/>
  <c r="E42" i="4" a="1"/>
  <c r="E42" i="4" s="1"/>
  <c r="E174" i="4" a="1"/>
  <c r="E174" i="4" s="1"/>
  <c r="E646" i="4" a="1"/>
  <c r="E646" i="4" s="1"/>
  <c r="Q5" i="4"/>
  <c r="T5" i="4"/>
  <c r="Q11" i="4"/>
  <c r="E252" i="4" a="1"/>
  <c r="E252" i="4" s="1"/>
  <c r="E1197" i="4" a="1"/>
  <c r="E1197" i="4" s="1"/>
  <c r="T11" i="4"/>
  <c r="G11" i="4"/>
  <c r="E72" i="4" a="1"/>
  <c r="E72" i="4" s="1"/>
  <c r="R11" i="4"/>
  <c r="E1195" i="4" a="1"/>
  <c r="E1195" i="4" s="1"/>
  <c r="E144" i="4" a="1"/>
  <c r="E144" i="4" s="1"/>
  <c r="S11" i="4"/>
  <c r="E675" i="4" a="1"/>
  <c r="E675" i="4" s="1"/>
  <c r="E224" i="3" a="1"/>
  <c r="E224" i="3" s="1"/>
  <c r="T12" i="3"/>
  <c r="S12" i="3"/>
  <c r="R12" i="3"/>
  <c r="G12" i="3"/>
  <c r="Q12" i="3"/>
  <c r="E32" i="3" a="1"/>
  <c r="E32" i="3" s="1"/>
  <c r="E621" i="3" a="1"/>
  <c r="E621" i="3" s="1"/>
  <c r="E200" i="3" a="1"/>
  <c r="E200" i="3" s="1"/>
  <c r="E879" i="3" a="1"/>
  <c r="E879" i="3" s="1"/>
  <c r="E1617" i="3" a="1"/>
  <c r="E1617" i="3" s="1"/>
  <c r="E1622" i="3" a="1"/>
  <c r="E1622" i="3" s="1"/>
  <c r="E2358" i="3" a="1"/>
  <c r="E2358" i="3" s="1"/>
  <c r="E2360" i="3" a="1"/>
  <c r="E2360" i="3" s="1"/>
  <c r="E3090" i="3" a="1"/>
  <c r="E3090" i="3" s="1"/>
  <c r="E3837" i="3" a="1"/>
  <c r="E3837" i="3" s="1"/>
  <c r="E4577" i="3" a="1"/>
  <c r="E4577" i="3" s="1"/>
  <c r="E628" i="3" a="1"/>
  <c r="E628" i="3" s="1"/>
  <c r="E625" i="3" a="1"/>
  <c r="E625" i="3" s="1"/>
  <c r="E44" i="3" a="1"/>
  <c r="E44" i="3" s="1"/>
  <c r="E92" i="3" a="1"/>
  <c r="E92" i="3" s="1"/>
  <c r="E868" i="3" a="1"/>
  <c r="E868" i="3" s="1"/>
  <c r="E1606" i="3" a="1"/>
  <c r="E1606" i="3" s="1"/>
  <c r="E1604" i="3" a="1"/>
  <c r="E1604" i="3" s="1"/>
  <c r="E2345" i="3" a="1"/>
  <c r="E2345" i="3" s="1"/>
  <c r="E2351" i="3" a="1"/>
  <c r="E2351" i="3" s="1"/>
  <c r="E3096" i="3" a="1"/>
  <c r="E3096" i="3" s="1"/>
  <c r="E3098" i="3" a="1"/>
  <c r="E3098" i="3" s="1"/>
  <c r="E3833" i="3" a="1"/>
  <c r="E3833" i="3" s="1"/>
  <c r="E4592" i="3" a="1"/>
  <c r="E4592" i="3" s="1"/>
  <c r="E4573" i="3" a="1"/>
  <c r="E4573" i="3" s="1"/>
  <c r="E1381" i="3" a="1"/>
  <c r="E1381" i="3" s="1"/>
  <c r="E2112" i="3" a="1"/>
  <c r="E2112" i="3" s="1"/>
  <c r="E2849" i="3" a="1"/>
  <c r="E2849" i="3" s="1"/>
  <c r="E3594" i="3" a="1"/>
  <c r="E3594" i="3" s="1"/>
  <c r="E4337" i="3" a="1"/>
  <c r="E4337" i="3" s="1"/>
  <c r="E4330" i="3" a="1"/>
  <c r="E4330" i="3" s="1"/>
  <c r="E5082" i="3" a="1"/>
  <c r="E5082" i="3" s="1"/>
  <c r="E5080" i="3" a="1"/>
  <c r="E5080" i="3" s="1"/>
  <c r="E5576" i="3" a="1"/>
  <c r="E5576" i="3" s="1"/>
  <c r="E874" i="3" a="1"/>
  <c r="E874" i="3" s="1"/>
  <c r="E623" i="3" a="1"/>
  <c r="E623" i="3" s="1"/>
  <c r="E620" i="3" a="1"/>
  <c r="E620" i="3" s="1"/>
  <c r="E381" i="3" a="1"/>
  <c r="E381" i="3" s="1"/>
  <c r="E260" i="3" a="1"/>
  <c r="E260" i="3" s="1"/>
  <c r="E618" i="3" a="1"/>
  <c r="E618" i="3" s="1"/>
  <c r="E635" i="3" a="1"/>
  <c r="E635" i="3" s="1"/>
  <c r="E116" i="3" a="1"/>
  <c r="E116" i="3" s="1"/>
  <c r="E8" i="3" a="1"/>
  <c r="E8" i="3" s="1"/>
  <c r="L12" i="3" s="1" a="1"/>
  <c r="L12" i="3" s="1"/>
  <c r="E881" i="3" a="1"/>
  <c r="E881" i="3" s="1"/>
  <c r="E1620" i="3" a="1"/>
  <c r="E1620" i="3" s="1"/>
  <c r="E1611" i="3" a="1"/>
  <c r="E1611" i="3" s="1"/>
  <c r="E2348" i="3" a="1"/>
  <c r="E2348" i="3" s="1"/>
  <c r="E2359" i="3" a="1"/>
  <c r="E2359" i="3" s="1"/>
  <c r="E3100" i="3" a="1"/>
  <c r="E3100" i="3" s="1"/>
  <c r="E3086" i="3" a="1"/>
  <c r="E3086" i="3" s="1"/>
  <c r="E633" i="3" a="1"/>
  <c r="E633" i="3" s="1"/>
  <c r="E630" i="3" a="1"/>
  <c r="E630" i="3" s="1"/>
  <c r="E20" i="3" a="1"/>
  <c r="E20" i="3" s="1"/>
  <c r="E884" i="3" a="1"/>
  <c r="E884" i="3" s="1"/>
  <c r="E1609" i="3" a="1"/>
  <c r="E1609" i="3" s="1"/>
  <c r="E1607" i="3" a="1"/>
  <c r="E1607" i="3" s="1"/>
  <c r="E2363" i="3" a="1"/>
  <c r="E2363" i="3" s="1"/>
  <c r="E2346" i="3" a="1"/>
  <c r="E2346" i="3" s="1"/>
  <c r="E3092" i="3" a="1"/>
  <c r="E3092" i="3" s="1"/>
  <c r="E3093" i="3" a="1"/>
  <c r="E3093" i="3" s="1"/>
  <c r="E3848" i="3" a="1"/>
  <c r="E3848" i="3" s="1"/>
  <c r="E3843" i="3" a="1"/>
  <c r="E3843" i="3" s="1"/>
  <c r="E4588" i="3" a="1"/>
  <c r="E4588" i="3" s="1"/>
  <c r="E4580" i="3" a="1"/>
  <c r="E4580" i="3" s="1"/>
  <c r="E885" i="3" a="1"/>
  <c r="E885" i="3" s="1"/>
  <c r="E1365" i="3" a="1"/>
  <c r="E1365" i="3" s="1"/>
  <c r="E1370" i="3" a="1"/>
  <c r="E1370" i="3" s="1"/>
  <c r="E2110" i="3" a="1"/>
  <c r="E2110" i="3" s="1"/>
  <c r="E2108" i="3" a="1"/>
  <c r="E2108" i="3" s="1"/>
  <c r="E2841" i="3" a="1"/>
  <c r="E2841" i="3" s="1"/>
  <c r="E622" i="3" a="1"/>
  <c r="E622" i="3" s="1"/>
  <c r="E617" i="3" a="1"/>
  <c r="E617" i="3" s="1"/>
  <c r="E152" i="3" a="1"/>
  <c r="E152" i="3" s="1"/>
  <c r="E188" i="3" a="1"/>
  <c r="E188" i="3" s="1"/>
  <c r="E632" i="3" a="1"/>
  <c r="E632" i="3" s="1"/>
  <c r="E871" i="3" a="1"/>
  <c r="E871" i="3" s="1"/>
  <c r="E164" i="3" a="1"/>
  <c r="E164" i="3" s="1"/>
  <c r="E128" i="3" a="1"/>
  <c r="E128" i="3" s="1"/>
  <c r="E368" i="3" a="1"/>
  <c r="E368" i="3" s="1"/>
  <c r="E877" i="3" a="1"/>
  <c r="E877" i="3" s="1"/>
  <c r="E56" i="3" a="1"/>
  <c r="E56" i="3" s="1"/>
  <c r="E866" i="3" a="1"/>
  <c r="E866" i="3" s="1"/>
  <c r="E1612" i="3" a="1"/>
  <c r="E1612" i="3" s="1"/>
  <c r="E2349" i="3" a="1"/>
  <c r="E2349" i="3" s="1"/>
  <c r="E3087" i="3" a="1"/>
  <c r="E3087" i="3" s="1"/>
  <c r="E3089" i="3" a="1"/>
  <c r="E3089" i="3" s="1"/>
  <c r="E3846" i="3" a="1"/>
  <c r="E3846" i="3" s="1"/>
  <c r="E3841" i="3" a="1"/>
  <c r="E3841" i="3" s="1"/>
  <c r="E4574" i="3" a="1"/>
  <c r="E4574" i="3" s="1"/>
  <c r="E4579" i="3" a="1"/>
  <c r="E4579" i="3" s="1"/>
  <c r="E378" i="3" a="1"/>
  <c r="E378" i="3" s="1"/>
  <c r="E619" i="3" a="1"/>
  <c r="E619" i="3" s="1"/>
  <c r="E627" i="3" a="1"/>
  <c r="E627" i="3" s="1"/>
  <c r="E377" i="3" a="1"/>
  <c r="E377" i="3" s="1"/>
  <c r="E869" i="3" a="1"/>
  <c r="E869" i="3" s="1"/>
  <c r="E1605" i="3" a="1"/>
  <c r="E1605" i="3" s="1"/>
  <c r="E2357" i="3" a="1"/>
  <c r="E2357" i="3" s="1"/>
  <c r="E3103" i="3" a="1"/>
  <c r="E3103" i="3" s="1"/>
  <c r="E3831" i="3" a="1"/>
  <c r="E3831" i="3" s="1"/>
  <c r="E3849" i="3" a="1"/>
  <c r="E3849" i="3" s="1"/>
  <c r="E4575" i="3" a="1"/>
  <c r="E4575" i="3" s="1"/>
  <c r="E4578" i="3" a="1"/>
  <c r="E4578" i="3" s="1"/>
  <c r="E1123" i="3" a="1"/>
  <c r="E1123" i="3" s="1"/>
  <c r="E1382" i="3" a="1"/>
  <c r="E1382" i="3" s="1"/>
  <c r="E1380" i="3" a="1"/>
  <c r="E1380" i="3" s="1"/>
  <c r="E2095" i="3" a="1"/>
  <c r="E2095" i="3" s="1"/>
  <c r="E2093" i="3" a="1"/>
  <c r="E2093" i="3" s="1"/>
  <c r="E2857" i="3" a="1"/>
  <c r="E2857" i="3" s="1"/>
  <c r="E2851" i="3" a="1"/>
  <c r="E2851" i="3" s="1"/>
  <c r="E3592" i="3" a="1"/>
  <c r="E3592" i="3" s="1"/>
  <c r="E3599" i="3" a="1"/>
  <c r="E3599" i="3" s="1"/>
  <c r="E4342" i="3" a="1"/>
  <c r="E4342" i="3" s="1"/>
  <c r="E4344" i="3" a="1"/>
  <c r="E4344" i="3" s="1"/>
  <c r="E5091" i="3" a="1"/>
  <c r="E5091" i="3" s="1"/>
  <c r="E5087" i="3" a="1"/>
  <c r="E5087" i="3" s="1"/>
  <c r="E5592" i="3" a="1"/>
  <c r="E5592" i="3" s="1"/>
  <c r="E5586" i="3" a="1"/>
  <c r="E5586" i="3" s="1"/>
  <c r="E375" i="3" a="1"/>
  <c r="E375" i="3" s="1"/>
  <c r="E1114" i="3" a="1"/>
  <c r="E1114" i="3" s="1"/>
  <c r="E1851" i="3" a="1"/>
  <c r="E1851" i="3" s="1"/>
  <c r="E1863" i="3" a="1"/>
  <c r="E1863" i="3" s="1"/>
  <c r="E2600" i="3" a="1"/>
  <c r="E2600" i="3" s="1"/>
  <c r="E3335" i="3" a="1"/>
  <c r="E3335" i="3" s="1"/>
  <c r="E4086" i="3" a="1"/>
  <c r="E4086" i="3" s="1"/>
  <c r="E4829" i="3" a="1"/>
  <c r="E4829" i="3" s="1"/>
  <c r="E5338" i="3" a="1"/>
  <c r="E5338" i="3" s="1"/>
  <c r="E5339" i="3" a="1"/>
  <c r="E5339" i="3" s="1"/>
  <c r="E1126" i="3" a="1"/>
  <c r="E1126" i="3" s="1"/>
  <c r="E236" i="3" a="1"/>
  <c r="E236" i="3" s="1"/>
  <c r="E634" i="3" a="1"/>
  <c r="E634" i="3" s="1"/>
  <c r="E616" i="3" a="1"/>
  <c r="E616" i="3" s="1"/>
  <c r="E272" i="3" a="1"/>
  <c r="E272" i="3" s="1"/>
  <c r="E629" i="3" a="1"/>
  <c r="E629" i="3" s="1"/>
  <c r="E631" i="3" a="1"/>
  <c r="E631" i="3" s="1"/>
  <c r="E624" i="3" a="1"/>
  <c r="E624" i="3" s="1"/>
  <c r="E626" i="3" a="1"/>
  <c r="E626" i="3" s="1"/>
  <c r="E3201" i="3" a="1"/>
  <c r="E3201" i="3" s="1"/>
  <c r="E2455" i="3" a="1"/>
  <c r="E2455" i="3" s="1"/>
  <c r="E2451" i="3" a="1"/>
  <c r="E2451" i="3" s="1"/>
  <c r="E1723" i="3" a="1"/>
  <c r="E1723" i="3" s="1"/>
  <c r="E970" i="3" a="1"/>
  <c r="E970" i="3" s="1"/>
  <c r="E1105" i="3" a="1"/>
  <c r="E1105" i="3" s="1"/>
  <c r="E366" i="3" a="1"/>
  <c r="E366" i="3" s="1"/>
  <c r="E5584" i="3" a="1"/>
  <c r="E5584" i="3" s="1"/>
  <c r="E5579" i="3" a="1"/>
  <c r="E5579" i="3" s="1"/>
  <c r="E5078" i="3" a="1"/>
  <c r="E5078" i="3" s="1"/>
  <c r="E5086" i="3" a="1"/>
  <c r="E5086" i="3" s="1"/>
  <c r="E4813" i="3" a="1"/>
  <c r="E4813" i="3" s="1"/>
  <c r="E4607" i="3" a="1"/>
  <c r="E4607" i="3" s="1"/>
  <c r="E4609" i="3" a="1"/>
  <c r="E4609" i="3" s="1"/>
  <c r="E4332" i="3" a="1"/>
  <c r="E4332" i="3" s="1"/>
  <c r="E4060" i="3" a="1"/>
  <c r="E4060" i="3" s="1"/>
  <c r="E4077" i="3" a="1"/>
  <c r="E4077" i="3" s="1"/>
  <c r="E3864" i="3" a="1"/>
  <c r="E3864" i="3" s="1"/>
  <c r="E3600" i="3" a="1"/>
  <c r="E3600" i="3" s="1"/>
  <c r="E3322" i="3" a="1"/>
  <c r="E3322" i="3" s="1"/>
  <c r="E3323" i="3" a="1"/>
  <c r="E3323" i="3" s="1"/>
  <c r="E3111" i="3" a="1"/>
  <c r="E3111" i="3" s="1"/>
  <c r="E2845" i="3" a="1"/>
  <c r="E2845" i="3" s="1"/>
  <c r="E2576" i="3" a="1"/>
  <c r="E2576" i="3" s="1"/>
  <c r="E2582" i="3" a="1"/>
  <c r="E2582" i="3" s="1"/>
  <c r="E2381" i="3" a="1"/>
  <c r="E2381" i="3" s="1"/>
  <c r="E2109" i="3" a="1"/>
  <c r="E2109" i="3" s="1"/>
  <c r="E1835" i="3" a="1"/>
  <c r="E1835" i="3" s="1"/>
  <c r="E1643" i="3" a="1"/>
  <c r="E1643" i="3" s="1"/>
  <c r="E1628" i="3" a="1"/>
  <c r="E1628" i="3" s="1"/>
  <c r="E1375" i="3" a="1"/>
  <c r="E1375" i="3" s="1"/>
  <c r="E1095" i="3" a="1"/>
  <c r="E1095" i="3" s="1"/>
  <c r="E890" i="3" a="1"/>
  <c r="E890" i="3" s="1"/>
  <c r="E379" i="3" a="1"/>
  <c r="E379" i="3" s="1"/>
  <c r="E853" i="3" a="1"/>
  <c r="E853" i="3" s="1"/>
  <c r="E165" i="3" a="1"/>
  <c r="E165" i="3" s="1"/>
  <c r="E770" i="3" a="1"/>
  <c r="E770" i="3" s="1"/>
  <c r="E5063" i="3" a="1"/>
  <c r="E5063" i="3" s="1"/>
  <c r="E4856" i="3" a="1"/>
  <c r="E4856" i="3" s="1"/>
  <c r="E4584" i="3" a="1"/>
  <c r="E4584" i="3" s="1"/>
  <c r="E4312" i="3" a="1"/>
  <c r="E4312" i="3" s="1"/>
  <c r="E4103" i="3" a="1"/>
  <c r="E4103" i="3" s="1"/>
  <c r="E3836" i="3" a="1"/>
  <c r="E3836" i="3" s="1"/>
  <c r="E3583" i="3" a="1"/>
  <c r="E3583" i="3" s="1"/>
  <c r="E3373" i="3" a="1"/>
  <c r="E3373" i="3" s="1"/>
  <c r="E3094" i="3" a="1"/>
  <c r="E3094" i="3" s="1"/>
  <c r="E2820" i="3" a="1"/>
  <c r="E2820" i="3" s="1"/>
  <c r="E2620" i="3" a="1"/>
  <c r="E2620" i="3" s="1"/>
  <c r="E2361" i="3" a="1"/>
  <c r="E2361" i="3" s="1"/>
  <c r="E1873" i="3" a="1"/>
  <c r="E1873" i="3" s="1"/>
  <c r="E1618" i="3" a="1"/>
  <c r="E1618" i="3" s="1"/>
  <c r="E1145" i="3" a="1"/>
  <c r="E1145" i="3" s="1"/>
  <c r="E5722" i="3" a="1"/>
  <c r="E5722" i="3" s="1"/>
  <c r="E5358" i="3" a="1"/>
  <c r="E5358" i="3" s="1"/>
  <c r="E471" i="3" a="1"/>
  <c r="E471" i="3" s="1"/>
  <c r="E4976" i="3" a="1"/>
  <c r="E4976" i="3" s="1"/>
  <c r="E3486" i="3" a="1"/>
  <c r="E3486" i="3" s="1"/>
  <c r="E2000" i="3" a="1"/>
  <c r="E2000" i="3" s="1"/>
  <c r="E1470" i="3" a="1"/>
  <c r="E1470" i="3" s="1"/>
  <c r="E1268" i="3" a="1"/>
  <c r="E1268" i="3" s="1"/>
  <c r="E640" i="3" a="1"/>
  <c r="E640" i="3" s="1"/>
  <c r="S10" i="3"/>
  <c r="R10" i="3"/>
  <c r="Q10" i="3"/>
  <c r="T10" i="3"/>
  <c r="G10" i="3"/>
  <c r="E6" i="3" a="1"/>
  <c r="E6" i="3" s="1"/>
  <c r="L10" i="3" s="1" a="1"/>
  <c r="L10" i="3" s="1"/>
  <c r="E1336" i="3" a="1"/>
  <c r="E1336" i="3" s="1"/>
  <c r="E1327" i="3" a="1"/>
  <c r="E1327" i="3" s="1"/>
  <c r="E2063" i="3" a="1"/>
  <c r="E2063" i="3" s="1"/>
  <c r="E2068" i="3" a="1"/>
  <c r="E2068" i="3" s="1"/>
  <c r="E2797" i="3" a="1"/>
  <c r="E2797" i="3" s="1"/>
  <c r="E2815" i="3" a="1"/>
  <c r="E2815" i="3" s="1"/>
  <c r="E3558" i="3" a="1"/>
  <c r="E3558" i="3" s="1"/>
  <c r="E4303" i="3" a="1"/>
  <c r="E4303" i="3" s="1"/>
  <c r="E4294" i="3" a="1"/>
  <c r="E4294" i="3" s="1"/>
  <c r="E5036" i="3" a="1"/>
  <c r="E5036" i="3" s="1"/>
  <c r="E5039" i="3" a="1"/>
  <c r="E5039" i="3" s="1"/>
  <c r="E5539" i="3" a="1"/>
  <c r="E5539" i="3" s="1"/>
  <c r="E5545" i="3" a="1"/>
  <c r="E5545" i="3" s="1"/>
  <c r="E328" i="3" a="1"/>
  <c r="E328" i="3" s="1"/>
  <c r="E837" i="3" a="1"/>
  <c r="E837" i="3" s="1"/>
  <c r="E1081" i="3" a="1"/>
  <c r="E1081" i="3" s="1"/>
  <c r="E1807" i="3" a="1"/>
  <c r="E1807" i="3" s="1"/>
  <c r="E1819" i="3" a="1"/>
  <c r="E1819" i="3" s="1"/>
  <c r="E2563" i="3" a="1"/>
  <c r="E2563" i="3" s="1"/>
  <c r="E3307" i="3" a="1"/>
  <c r="E3307" i="3" s="1"/>
  <c r="E4038" i="3" a="1"/>
  <c r="E4038" i="3" s="1"/>
  <c r="E4046" i="3" a="1"/>
  <c r="E4046" i="3" s="1"/>
  <c r="E4797" i="3" a="1"/>
  <c r="E4797" i="3" s="1"/>
  <c r="E4802" i="3" a="1"/>
  <c r="E4802" i="3" s="1"/>
  <c r="E583" i="3" a="1"/>
  <c r="E583" i="3" s="1"/>
  <c r="E1329" i="3" a="1"/>
  <c r="E1329" i="3" s="1"/>
  <c r="E1320" i="3" a="1"/>
  <c r="E1320" i="3" s="1"/>
  <c r="E2070" i="3" a="1"/>
  <c r="E2070" i="3" s="1"/>
  <c r="E2061" i="3" a="1"/>
  <c r="E2061" i="3" s="1"/>
  <c r="E2810" i="3" a="1"/>
  <c r="E2810" i="3" s="1"/>
  <c r="E2805" i="3" a="1"/>
  <c r="E2805" i="3" s="1"/>
  <c r="E3545" i="3" a="1"/>
  <c r="E3545" i="3" s="1"/>
  <c r="E4290" i="3" a="1"/>
  <c r="E4290" i="3" s="1"/>
  <c r="E4288" i="3" a="1"/>
  <c r="E4288" i="3" s="1"/>
  <c r="E5035" i="3" a="1"/>
  <c r="E5035" i="3" s="1"/>
  <c r="E5044" i="3" a="1"/>
  <c r="E5044" i="3" s="1"/>
  <c r="E246" i="3" a="1"/>
  <c r="E246" i="3" s="1"/>
  <c r="E5537" i="3" a="1"/>
  <c r="E5537" i="3" s="1"/>
  <c r="E5538" i="3" a="1"/>
  <c r="E5538" i="3" s="1"/>
  <c r="E337" i="3" a="1"/>
  <c r="E337" i="3" s="1"/>
  <c r="E270" i="3" a="1"/>
  <c r="E270" i="3" s="1"/>
  <c r="E585" i="3" a="1"/>
  <c r="E585" i="3" s="1"/>
  <c r="E842" i="3" a="1"/>
  <c r="E842" i="3" s="1"/>
  <c r="E1088" i="3" a="1"/>
  <c r="E1088" i="3" s="1"/>
  <c r="E1074" i="3" a="1"/>
  <c r="E1074" i="3" s="1"/>
  <c r="E1814" i="3" a="1"/>
  <c r="E1814" i="3" s="1"/>
  <c r="E1812" i="3" a="1"/>
  <c r="E1812" i="3" s="1"/>
  <c r="E2550" i="3" a="1"/>
  <c r="E2550" i="3" s="1"/>
  <c r="E3308" i="3" a="1"/>
  <c r="E3308" i="3" s="1"/>
  <c r="E3302" i="3" a="1"/>
  <c r="E3302" i="3" s="1"/>
  <c r="E4054" i="3" a="1"/>
  <c r="E4054" i="3" s="1"/>
  <c r="E4042" i="3" a="1"/>
  <c r="E4042" i="3" s="1"/>
  <c r="E4790" i="3" a="1"/>
  <c r="E4790" i="3" s="1"/>
  <c r="E4793" i="3" a="1"/>
  <c r="E4793" i="3" s="1"/>
  <c r="E5287" i="3" a="1"/>
  <c r="E5287" i="3" s="1"/>
  <c r="E5285" i="3" a="1"/>
  <c r="E5285" i="3" s="1"/>
  <c r="E334" i="3" a="1"/>
  <c r="E334" i="3" s="1"/>
  <c r="E581" i="3" a="1"/>
  <c r="E581" i="3" s="1"/>
  <c r="E1570" i="3" a="1"/>
  <c r="E1570" i="3" s="1"/>
  <c r="E1568" i="3" a="1"/>
  <c r="E1568" i="3" s="1"/>
  <c r="E2317" i="3" a="1"/>
  <c r="E2317" i="3" s="1"/>
  <c r="E2311" i="3" a="1"/>
  <c r="E2311" i="3" s="1"/>
  <c r="E3054" i="3" a="1"/>
  <c r="E3054" i="3" s="1"/>
  <c r="E3045" i="3" a="1"/>
  <c r="E3045" i="3" s="1"/>
  <c r="E345" i="3" a="1"/>
  <c r="E345" i="3" s="1"/>
  <c r="E54" i="3" a="1"/>
  <c r="E54" i="3" s="1"/>
  <c r="E1318" i="3" a="1"/>
  <c r="E1318" i="3" s="1"/>
  <c r="E1334" i="3" a="1"/>
  <c r="E1334" i="3" s="1"/>
  <c r="E2059" i="3" a="1"/>
  <c r="E2059" i="3" s="1"/>
  <c r="E2057" i="3" a="1"/>
  <c r="E2057" i="3" s="1"/>
  <c r="E2800" i="3" a="1"/>
  <c r="E2800" i="3" s="1"/>
  <c r="E2808" i="3" a="1"/>
  <c r="E2808" i="3" s="1"/>
  <c r="E3561" i="3" a="1"/>
  <c r="E3561" i="3" s="1"/>
  <c r="E4293" i="3" a="1"/>
  <c r="E4293" i="3" s="1"/>
  <c r="E4298" i="3" a="1"/>
  <c r="E4298" i="3" s="1"/>
  <c r="E5046" i="3" a="1"/>
  <c r="E5046" i="3" s="1"/>
  <c r="E5040" i="3" a="1"/>
  <c r="E5040" i="3" s="1"/>
  <c r="E579" i="3" a="1"/>
  <c r="E579" i="3" s="1"/>
  <c r="E1075" i="3" a="1"/>
  <c r="E1075" i="3" s="1"/>
  <c r="E1325" i="3" a="1"/>
  <c r="E1325" i="3" s="1"/>
  <c r="E1330" i="3" a="1"/>
  <c r="E1330" i="3" s="1"/>
  <c r="E2052" i="3" a="1"/>
  <c r="E2052" i="3" s="1"/>
  <c r="E2071" i="3" a="1"/>
  <c r="E2071" i="3" s="1"/>
  <c r="E2813" i="3" a="1"/>
  <c r="E2813" i="3" s="1"/>
  <c r="E2795" i="3" a="1"/>
  <c r="E2795" i="3" s="1"/>
  <c r="E3548" i="3" a="1"/>
  <c r="E3548" i="3" s="1"/>
  <c r="E4287" i="3" a="1"/>
  <c r="E4287" i="3" s="1"/>
  <c r="E4292" i="3" a="1"/>
  <c r="E4292" i="3" s="1"/>
  <c r="E5042" i="3" a="1"/>
  <c r="E5042" i="3" s="1"/>
  <c r="E5034" i="3" a="1"/>
  <c r="E5034" i="3" s="1"/>
  <c r="E332" i="3" a="1"/>
  <c r="E332" i="3" s="1"/>
  <c r="E584" i="3" a="1"/>
  <c r="E584" i="3" s="1"/>
  <c r="E138" i="3" a="1"/>
  <c r="E138" i="3" s="1"/>
  <c r="E174" i="3" a="1"/>
  <c r="E174" i="3" s="1"/>
  <c r="E5536" i="3" a="1"/>
  <c r="E5536" i="3" s="1"/>
  <c r="E150" i="3" a="1"/>
  <c r="E150" i="3" s="1"/>
  <c r="E1339" i="3" a="1"/>
  <c r="E1339" i="3" s="1"/>
  <c r="E1323" i="3" a="1"/>
  <c r="E1323" i="3" s="1"/>
  <c r="E2066" i="3" a="1"/>
  <c r="E2066" i="3" s="1"/>
  <c r="E2064" i="3" a="1"/>
  <c r="E2064" i="3" s="1"/>
  <c r="E2803" i="3" a="1"/>
  <c r="E2803" i="3" s="1"/>
  <c r="E3560" i="3" a="1"/>
  <c r="E3560" i="3" s="1"/>
  <c r="E3551" i="3" a="1"/>
  <c r="E3551" i="3" s="1"/>
  <c r="E4289" i="3" a="1"/>
  <c r="E4289" i="3" s="1"/>
  <c r="E4286" i="3" a="1"/>
  <c r="E4286" i="3" s="1"/>
  <c r="E5038" i="3" a="1"/>
  <c r="E5038" i="3" s="1"/>
  <c r="E5048" i="3" a="1"/>
  <c r="E5048" i="3" s="1"/>
  <c r="E341" i="3" a="1"/>
  <c r="E341" i="3" s="1"/>
  <c r="E589" i="3" a="1"/>
  <c r="E589" i="3" s="1"/>
  <c r="E831" i="3" a="1"/>
  <c r="E831" i="3" s="1"/>
  <c r="E5531" i="3" a="1"/>
  <c r="E5531" i="3" s="1"/>
  <c r="E1091" i="3" a="1"/>
  <c r="E1091" i="3" s="1"/>
  <c r="E1817" i="3" a="1"/>
  <c r="E1817" i="3" s="1"/>
  <c r="E2565" i="3" a="1"/>
  <c r="E2565" i="3" s="1"/>
  <c r="E2569" i="3" a="1"/>
  <c r="E2569" i="3" s="1"/>
  <c r="E3300" i="3" a="1"/>
  <c r="E3300" i="3" s="1"/>
  <c r="E3297" i="3" a="1"/>
  <c r="E3297" i="3" s="1"/>
  <c r="E4043" i="3" a="1"/>
  <c r="E4043" i="3" s="1"/>
  <c r="E4045" i="3" a="1"/>
  <c r="E4045" i="3" s="1"/>
  <c r="E4786" i="3" a="1"/>
  <c r="E4786" i="3" s="1"/>
  <c r="E4784" i="3" a="1"/>
  <c r="E4784" i="3" s="1"/>
  <c r="E329" i="3" a="1"/>
  <c r="E329" i="3" s="1"/>
  <c r="E5300" i="3" a="1"/>
  <c r="E5300" i="3" s="1"/>
  <c r="E838" i="3" a="1"/>
  <c r="E838" i="3" s="1"/>
  <c r="E186" i="3" a="1"/>
  <c r="E186" i="3" s="1"/>
  <c r="E835" i="3" a="1"/>
  <c r="E835" i="3" s="1"/>
  <c r="E162" i="3" a="1"/>
  <c r="E162" i="3" s="1"/>
  <c r="E126" i="3" a="1"/>
  <c r="E126" i="3" s="1"/>
  <c r="E90" i="3" a="1"/>
  <c r="E90" i="3" s="1"/>
  <c r="E234" i="3" a="1"/>
  <c r="E234" i="3" s="1"/>
  <c r="E1328" i="3" a="1"/>
  <c r="E1328" i="3" s="1"/>
  <c r="E1333" i="3" a="1"/>
  <c r="E1333" i="3" s="1"/>
  <c r="E2069" i="3" a="1"/>
  <c r="E2069" i="3" s="1"/>
  <c r="E2798" i="3" a="1"/>
  <c r="E2798" i="3" s="1"/>
  <c r="E2809" i="3" a="1"/>
  <c r="E2809" i="3" s="1"/>
  <c r="E3543" i="3" a="1"/>
  <c r="E3543" i="3" s="1"/>
  <c r="E3557" i="3" a="1"/>
  <c r="E3557" i="3" s="1"/>
  <c r="E4302" i="3" a="1"/>
  <c r="E4302" i="3" s="1"/>
  <c r="E4285" i="3" a="1"/>
  <c r="E4285" i="3" s="1"/>
  <c r="E5050" i="3" a="1"/>
  <c r="E5050" i="3" s="1"/>
  <c r="E102" i="3" a="1"/>
  <c r="E102" i="3" s="1"/>
  <c r="E5542" i="3" a="1"/>
  <c r="E5542" i="3" s="1"/>
  <c r="E5535" i="3" a="1"/>
  <c r="E5535" i="3" s="1"/>
  <c r="E1335" i="3" a="1"/>
  <c r="E1335" i="3" s="1"/>
  <c r="E1326" i="3" a="1"/>
  <c r="E1326" i="3" s="1"/>
  <c r="E2065" i="3" a="1"/>
  <c r="E2065" i="3" s="1"/>
  <c r="E2814" i="3" a="1"/>
  <c r="E2814" i="3" s="1"/>
  <c r="E2796" i="3" a="1"/>
  <c r="E2796" i="3" s="1"/>
  <c r="E3559" i="3" a="1"/>
  <c r="E3559" i="3" s="1"/>
  <c r="E3547" i="3" a="1"/>
  <c r="E3547" i="3" s="1"/>
  <c r="E4295" i="3" a="1"/>
  <c r="E4295" i="3" s="1"/>
  <c r="E4304" i="3" a="1"/>
  <c r="E4304" i="3" s="1"/>
  <c r="E5041" i="3" a="1"/>
  <c r="E5041" i="3" s="1"/>
  <c r="E5550" i="3" a="1"/>
  <c r="E5550" i="3" s="1"/>
  <c r="E5541" i="3" a="1"/>
  <c r="E5541" i="3" s="1"/>
  <c r="E1082" i="3" a="1"/>
  <c r="E1082" i="3" s="1"/>
  <c r="E1815" i="3" a="1"/>
  <c r="E1815" i="3" s="1"/>
  <c r="E1827" i="3" a="1"/>
  <c r="E1827" i="3" s="1"/>
  <c r="E2551" i="3" a="1"/>
  <c r="E2551" i="3" s="1"/>
  <c r="E2562" i="3" a="1"/>
  <c r="E2562" i="3" s="1"/>
  <c r="E3299" i="3" a="1"/>
  <c r="E3299" i="3" s="1"/>
  <c r="E3309" i="3" a="1"/>
  <c r="E3309" i="3" s="1"/>
  <c r="E4036" i="3" a="1"/>
  <c r="E4036" i="3" s="1"/>
  <c r="E4791" i="3" a="1"/>
  <c r="E4791" i="3" s="1"/>
  <c r="E575" i="3" a="1"/>
  <c r="E575" i="3" s="1"/>
  <c r="E5289" i="3" a="1"/>
  <c r="E5289" i="3" s="1"/>
  <c r="E5281" i="3" a="1"/>
  <c r="E5281" i="3" s="1"/>
  <c r="E1576" i="3" a="1"/>
  <c r="E1576" i="3" s="1"/>
  <c r="E2313" i="3" a="1"/>
  <c r="E2313" i="3" s="1"/>
  <c r="E3055" i="3" a="1"/>
  <c r="E3055" i="3" s="1"/>
  <c r="E3060" i="3" a="1"/>
  <c r="E3060" i="3" s="1"/>
  <c r="E3794" i="3" a="1"/>
  <c r="E3794" i="3" s="1"/>
  <c r="E3790" i="3" a="1"/>
  <c r="E3790" i="3" s="1"/>
  <c r="E4536" i="3" a="1"/>
  <c r="E4536" i="3" s="1"/>
  <c r="E582" i="3" a="1"/>
  <c r="E582" i="3" s="1"/>
  <c r="E840" i="3" a="1"/>
  <c r="E840" i="3" s="1"/>
  <c r="E336" i="3" a="1"/>
  <c r="E336" i="3" s="1"/>
  <c r="E198" i="3" a="1"/>
  <c r="E198" i="3" s="1"/>
  <c r="E1331" i="3" a="1"/>
  <c r="E1331" i="3" s="1"/>
  <c r="E2067" i="3" a="1"/>
  <c r="E2067" i="3" s="1"/>
  <c r="E2072" i="3" a="1"/>
  <c r="E2072" i="3" s="1"/>
  <c r="E2804" i="3" a="1"/>
  <c r="E2804" i="3" s="1"/>
  <c r="E2799" i="3" a="1"/>
  <c r="E2799" i="3" s="1"/>
  <c r="E3552" i="3" a="1"/>
  <c r="E3552" i="3" s="1"/>
  <c r="E3553" i="3" a="1"/>
  <c r="E3553" i="3" s="1"/>
  <c r="E4284" i="3" a="1"/>
  <c r="E4284" i="3" s="1"/>
  <c r="E5032" i="3" a="1"/>
  <c r="E5032" i="3" s="1"/>
  <c r="E5049" i="3" a="1"/>
  <c r="E5049" i="3" s="1"/>
  <c r="E210" i="3" a="1"/>
  <c r="E210" i="3" s="1"/>
  <c r="E5547" i="3" a="1"/>
  <c r="E5547" i="3" s="1"/>
  <c r="E5529" i="3" a="1"/>
  <c r="E5529" i="3" s="1"/>
  <c r="E1322" i="3" a="1"/>
  <c r="E1322" i="3" s="1"/>
  <c r="E1338" i="3" a="1"/>
  <c r="E1338" i="3" s="1"/>
  <c r="E2056" i="3" a="1"/>
  <c r="E2056" i="3" s="1"/>
  <c r="E2054" i="3" a="1"/>
  <c r="E2054" i="3" s="1"/>
  <c r="E2807" i="3" a="1"/>
  <c r="E2807" i="3" s="1"/>
  <c r="E2802" i="3" a="1"/>
  <c r="E2802" i="3" s="1"/>
  <c r="E3555" i="3" a="1"/>
  <c r="E3555" i="3" s="1"/>
  <c r="E3549" i="3" a="1"/>
  <c r="E3549" i="3" s="1"/>
  <c r="E4300" i="3" a="1"/>
  <c r="E4300" i="3" s="1"/>
  <c r="E5043" i="3" a="1"/>
  <c r="E5043" i="3" s="1"/>
  <c r="E5033" i="3" a="1"/>
  <c r="E5033" i="3" s="1"/>
  <c r="E4738" i="3" a="1"/>
  <c r="E4738" i="3" s="1"/>
  <c r="E3949" i="3" a="1"/>
  <c r="E3949" i="3" s="1"/>
  <c r="E2955" i="3" a="1"/>
  <c r="E2955" i="3" s="1"/>
  <c r="E4489" i="3" a="1"/>
  <c r="E4489" i="3" s="1"/>
  <c r="E2539" i="3" a="1"/>
  <c r="E2539" i="3" s="1"/>
  <c r="R6" i="4"/>
  <c r="E1174" i="4" a="1"/>
  <c r="E1174" i="4" s="1"/>
  <c r="E43" i="4" a="1"/>
  <c r="E43" i="4" s="1"/>
  <c r="E103" i="4" a="1"/>
  <c r="E103" i="4" s="1"/>
  <c r="E31" i="4" a="1"/>
  <c r="E31" i="4" s="1"/>
  <c r="E441" i="4" a="1"/>
  <c r="E441" i="4" s="1"/>
  <c r="T6" i="4"/>
  <c r="E391" i="4" a="1"/>
  <c r="E391" i="4" s="1"/>
  <c r="E115" i="4" a="1"/>
  <c r="E115" i="4" s="1"/>
  <c r="E912" i="4" a="1"/>
  <c r="E912" i="4" s="1"/>
  <c r="E549" i="4" a="1"/>
  <c r="E549" i="4" s="1"/>
  <c r="E1120" i="4" a="1"/>
  <c r="E1120" i="4" s="1"/>
  <c r="E283" i="4" a="1"/>
  <c r="E283" i="4" s="1"/>
  <c r="E79" i="4" a="1"/>
  <c r="E79" i="4" s="1"/>
  <c r="G6" i="4"/>
  <c r="S6" i="4"/>
  <c r="E286" i="4" a="1"/>
  <c r="E286" i="4" s="1"/>
  <c r="Q6" i="4"/>
  <c r="Q2" i="4"/>
  <c r="E27" i="4" a="1"/>
  <c r="E27" i="4" s="1"/>
  <c r="E1000" i="4" a="1"/>
  <c r="E1000" i="4" s="1"/>
  <c r="S2" i="4"/>
  <c r="E1209" i="4" a="1"/>
  <c r="E1209" i="4" s="1"/>
  <c r="E255" i="4" a="1"/>
  <c r="E255" i="4" s="1"/>
  <c r="E123" i="4" a="1"/>
  <c r="E123" i="4" s="1"/>
  <c r="E322" i="4" a="1"/>
  <c r="E322" i="4" s="1"/>
  <c r="E372" i="4" a="1"/>
  <c r="E372" i="4" s="1"/>
  <c r="E528" i="4" a="1"/>
  <c r="E528" i="4" s="1"/>
  <c r="E195" i="4" a="1"/>
  <c r="E195" i="4" s="1"/>
  <c r="E207" i="4" a="1"/>
  <c r="E207" i="4" s="1"/>
  <c r="E99" i="4" a="1"/>
  <c r="E99" i="4" s="1"/>
  <c r="E87" i="4" a="1"/>
  <c r="E87" i="4" s="1"/>
  <c r="T2" i="4"/>
  <c r="R2" i="4"/>
  <c r="E3" i="4" a="1"/>
  <c r="E3" i="4" s="1"/>
  <c r="L2" i="4" s="1" a="1"/>
  <c r="L2" i="4" s="1"/>
  <c r="S5" i="3"/>
  <c r="R5" i="3"/>
  <c r="G5" i="3"/>
  <c r="E25" i="3" a="1"/>
  <c r="E25" i="3" s="1"/>
  <c r="Q5" i="3"/>
  <c r="T5" i="3"/>
  <c r="E4187" i="3" a="1"/>
  <c r="E4187" i="3" s="1"/>
  <c r="E3442" i="3" a="1"/>
  <c r="E3442" i="3" s="1"/>
  <c r="E3439" i="3" a="1"/>
  <c r="E3439" i="3" s="1"/>
  <c r="E5190" i="3" a="1"/>
  <c r="E5190" i="3" s="1"/>
  <c r="E5187" i="3" a="1"/>
  <c r="E5187" i="3" s="1"/>
  <c r="E2693" i="3" a="1"/>
  <c r="E2693" i="3" s="1"/>
  <c r="E2704" i="3" a="1"/>
  <c r="E2704" i="3" s="1"/>
  <c r="E4431" i="3" a="1"/>
  <c r="E4431" i="3" s="1"/>
  <c r="E4427" i="3" a="1"/>
  <c r="E4427" i="3" s="1"/>
  <c r="E5436" i="3" a="1"/>
  <c r="E5436" i="3" s="1"/>
  <c r="E5687" i="3" a="1"/>
  <c r="E5687" i="3" s="1"/>
  <c r="E5693" i="3" a="1"/>
  <c r="E5693" i="3" s="1"/>
  <c r="E1222" i="3" a="1"/>
  <c r="E1222" i="3" s="1"/>
  <c r="E1962" i="3" a="1"/>
  <c r="E1962" i="3" s="1"/>
  <c r="E1949" i="3" a="1"/>
  <c r="E1949" i="3" s="1"/>
  <c r="E3699" i="3" a="1"/>
  <c r="E3699" i="3" s="1"/>
  <c r="E181" i="3" a="1"/>
  <c r="E181" i="3" s="1"/>
  <c r="E4680" i="3" a="1"/>
  <c r="E4680" i="3" s="1"/>
  <c r="E2946" i="3" a="1"/>
  <c r="E2946" i="3" s="1"/>
  <c r="E3945" i="3" a="1"/>
  <c r="E3945" i="3" s="1"/>
  <c r="E2206" i="3" a="1"/>
  <c r="E2206" i="3" s="1"/>
  <c r="E2197" i="3" a="1"/>
  <c r="E2197" i="3" s="1"/>
  <c r="E4941" i="3" a="1"/>
  <c r="E4941" i="3" s="1"/>
  <c r="E1473" i="3" a="1"/>
  <c r="E1473" i="3" s="1"/>
  <c r="E1478" i="3" a="1"/>
  <c r="E1478" i="3" s="1"/>
  <c r="E476" i="3" a="1"/>
  <c r="E476" i="3" s="1"/>
  <c r="E728" i="3" a="1"/>
  <c r="E728" i="3" s="1"/>
  <c r="E487" i="3" a="1"/>
  <c r="E487" i="3" s="1"/>
  <c r="E4190" i="3" a="1"/>
  <c r="E4190" i="3" s="1"/>
  <c r="E3448" i="3" a="1"/>
  <c r="E3448" i="3" s="1"/>
  <c r="E3455" i="3" a="1"/>
  <c r="E3455" i="3" s="1"/>
  <c r="E5186" i="3" a="1"/>
  <c r="E5186" i="3" s="1"/>
  <c r="E5181" i="3" a="1"/>
  <c r="E5181" i="3" s="1"/>
  <c r="E2709" i="3" a="1"/>
  <c r="E2709" i="3" s="1"/>
  <c r="E2707" i="3" a="1"/>
  <c r="E2707" i="3" s="1"/>
  <c r="E4444" i="3" a="1"/>
  <c r="E4444" i="3" s="1"/>
  <c r="E4435" i="3" a="1"/>
  <c r="E4435" i="3" s="1"/>
  <c r="E5426" i="3" a="1"/>
  <c r="E5426" i="3" s="1"/>
  <c r="E5674" i="3" a="1"/>
  <c r="E5674" i="3" s="1"/>
  <c r="E5682" i="3" a="1"/>
  <c r="E5682" i="3" s="1"/>
  <c r="E13" i="3" a="1"/>
  <c r="E13" i="3" s="1"/>
  <c r="L5" i="3" s="1" a="1"/>
  <c r="L5" i="3" s="1"/>
  <c r="E1215" i="3" a="1"/>
  <c r="E1215" i="3" s="1"/>
  <c r="E1951" i="3" a="1"/>
  <c r="E1951" i="3" s="1"/>
  <c r="E1963" i="3" a="1"/>
  <c r="E1963" i="3" s="1"/>
  <c r="E3686" i="3" a="1"/>
  <c r="E3686" i="3" s="1"/>
  <c r="E4683" i="3" a="1"/>
  <c r="E4683" i="3" s="1"/>
  <c r="E2953" i="3" a="1"/>
  <c r="E2953" i="3" s="1"/>
  <c r="E3943" i="3" a="1"/>
  <c r="E3943" i="3" s="1"/>
  <c r="E3934" i="3" a="1"/>
  <c r="E3934" i="3" s="1"/>
  <c r="E2199" i="3" a="1"/>
  <c r="E2199" i="3" s="1"/>
  <c r="E109" i="3" a="1"/>
  <c r="E109" i="3" s="1"/>
  <c r="E4927" i="3" a="1"/>
  <c r="E4927" i="3" s="1"/>
  <c r="E1462" i="3" a="1"/>
  <c r="E1462" i="3" s="1"/>
  <c r="E1474" i="3" a="1"/>
  <c r="E1474" i="3" s="1"/>
  <c r="E481" i="3" a="1"/>
  <c r="E481" i="3" s="1"/>
  <c r="E733" i="3" a="1"/>
  <c r="E733" i="3" s="1"/>
  <c r="E483" i="3" a="1"/>
  <c r="E483" i="3" s="1"/>
  <c r="E4194" i="3" a="1"/>
  <c r="E4194" i="3" s="1"/>
  <c r="E3451" i="3" a="1"/>
  <c r="E3451" i="3" s="1"/>
  <c r="E3441" i="3" a="1"/>
  <c r="E3441" i="3" s="1"/>
  <c r="E5182" i="3" a="1"/>
  <c r="E5182" i="3" s="1"/>
  <c r="E5179" i="3" a="1"/>
  <c r="E5179" i="3" s="1"/>
  <c r="E2696" i="3" a="1"/>
  <c r="E2696" i="3" s="1"/>
  <c r="E2694" i="3" a="1"/>
  <c r="E2694" i="3" s="1"/>
  <c r="E4440" i="3" a="1"/>
  <c r="E4440" i="3" s="1"/>
  <c r="E217" i="3" a="1"/>
  <c r="E217" i="3" s="1"/>
  <c r="E5424" i="3" a="1"/>
  <c r="E5424" i="3" s="1"/>
  <c r="E5685" i="3" a="1"/>
  <c r="E5685" i="3" s="1"/>
  <c r="E5676" i="3" a="1"/>
  <c r="E5676" i="3" s="1"/>
  <c r="E1232" i="3" a="1"/>
  <c r="E1232" i="3" s="1"/>
  <c r="E1229" i="3" a="1"/>
  <c r="E1229" i="3" s="1"/>
  <c r="E1958" i="3" a="1"/>
  <c r="E1958" i="3" s="1"/>
  <c r="E1956" i="3" a="1"/>
  <c r="E1956" i="3" s="1"/>
  <c r="E3702" i="3" a="1"/>
  <c r="E3702" i="3" s="1"/>
  <c r="E4691" i="3" a="1"/>
  <c r="E4691" i="3" s="1"/>
  <c r="E2949" i="3" a="1"/>
  <c r="E2949" i="3" s="1"/>
  <c r="E3930" i="3" a="1"/>
  <c r="E3930" i="3" s="1"/>
  <c r="E3941" i="3" a="1"/>
  <c r="E3941" i="3" s="1"/>
  <c r="E2213" i="3" a="1"/>
  <c r="E2213" i="3" s="1"/>
  <c r="E4938" i="3" a="1"/>
  <c r="E4938" i="3" s="1"/>
  <c r="E1469" i="3" a="1"/>
  <c r="E1469" i="3" s="1"/>
  <c r="E1467" i="3" a="1"/>
  <c r="E1467" i="3" s="1"/>
  <c r="E4195" i="3" a="1"/>
  <c r="E4195" i="3" s="1"/>
  <c r="E4180" i="3" a="1"/>
  <c r="E4180" i="3" s="1"/>
  <c r="E982" i="3" a="1"/>
  <c r="E982" i="3" s="1"/>
  <c r="E3438" i="3" a="1"/>
  <c r="E3438" i="3" s="1"/>
  <c r="E3454" i="3" a="1"/>
  <c r="E3454" i="3" s="1"/>
  <c r="E5175" i="3" a="1"/>
  <c r="E5175" i="3" s="1"/>
  <c r="E5173" i="3" a="1"/>
  <c r="E5173" i="3" s="1"/>
  <c r="E2699" i="3" a="1"/>
  <c r="E2699" i="3" s="1"/>
  <c r="E2710" i="3" a="1"/>
  <c r="E2710" i="3" s="1"/>
  <c r="E4439" i="3" a="1"/>
  <c r="E4439" i="3" s="1"/>
  <c r="E5435" i="3" a="1"/>
  <c r="E5435" i="3" s="1"/>
  <c r="E5433" i="3" a="1"/>
  <c r="E5433" i="3" s="1"/>
  <c r="E5678" i="3" a="1"/>
  <c r="E5678" i="3" s="1"/>
  <c r="E5692" i="3" a="1"/>
  <c r="E5692" i="3" s="1"/>
  <c r="E1214" i="3" a="1"/>
  <c r="E1214" i="3" s="1"/>
  <c r="E1225" i="3" a="1"/>
  <c r="E1225" i="3" s="1"/>
  <c r="E1954" i="3" a="1"/>
  <c r="E1954" i="3" s="1"/>
  <c r="E97" i="3" a="1"/>
  <c r="E97" i="3" s="1"/>
  <c r="E3694" i="3" a="1"/>
  <c r="E3694" i="3" s="1"/>
  <c r="E3689" i="3" a="1"/>
  <c r="E3689" i="3" s="1"/>
  <c r="E4678" i="3" a="1"/>
  <c r="E4678" i="3" s="1"/>
  <c r="E2944" i="3" a="1"/>
  <c r="E2944" i="3" s="1"/>
  <c r="E2942" i="3" a="1"/>
  <c r="E2942" i="3" s="1"/>
  <c r="E3946" i="3" a="1"/>
  <c r="E3946" i="3" s="1"/>
  <c r="E3948" i="3" a="1"/>
  <c r="E3948" i="3" s="1"/>
  <c r="E2209" i="3" a="1"/>
  <c r="E2209" i="3" s="1"/>
  <c r="E4940" i="3" a="1"/>
  <c r="E4940" i="3" s="1"/>
  <c r="E1476" i="3" a="1"/>
  <c r="E1476" i="3" s="1"/>
  <c r="E1463" i="3" a="1"/>
  <c r="E1463" i="3" s="1"/>
  <c r="E4182" i="3" a="1"/>
  <c r="E4182" i="3" s="1"/>
  <c r="E4189" i="3" a="1"/>
  <c r="E4189" i="3" s="1"/>
  <c r="E475" i="3" a="1"/>
  <c r="E475" i="3" s="1"/>
  <c r="E3444" i="3" a="1"/>
  <c r="E3444" i="3" s="1"/>
  <c r="E3445" i="3" a="1"/>
  <c r="E3445" i="3" s="1"/>
  <c r="E5178" i="3" a="1"/>
  <c r="E5178" i="3" s="1"/>
  <c r="E5184" i="3" a="1"/>
  <c r="E5184" i="3" s="1"/>
  <c r="E2702" i="3" a="1"/>
  <c r="E2702" i="3" s="1"/>
  <c r="E2697" i="3" a="1"/>
  <c r="E2697" i="3" s="1"/>
  <c r="E4434" i="3" a="1"/>
  <c r="E4434" i="3" s="1"/>
  <c r="E5434" i="3" a="1"/>
  <c r="E5434" i="3" s="1"/>
  <c r="E5428" i="3" a="1"/>
  <c r="E5428" i="3" s="1"/>
  <c r="E5689" i="3" a="1"/>
  <c r="E5689" i="3" s="1"/>
  <c r="E5680" i="3" a="1"/>
  <c r="E5680" i="3" s="1"/>
  <c r="E1228" i="3" a="1"/>
  <c r="E1228" i="3" s="1"/>
  <c r="E1218" i="3" a="1"/>
  <c r="E1218" i="3" s="1"/>
  <c r="E1947" i="3" a="1"/>
  <c r="E1947" i="3" s="1"/>
  <c r="E3697" i="3" a="1"/>
  <c r="E3697" i="3" s="1"/>
  <c r="E3692" i="3" a="1"/>
  <c r="E3692" i="3" s="1"/>
  <c r="E4690" i="3" a="1"/>
  <c r="E4690" i="3" s="1"/>
  <c r="E4686" i="3" a="1"/>
  <c r="E4686" i="3" s="1"/>
  <c r="E2958" i="3" a="1"/>
  <c r="E2958" i="3" s="1"/>
  <c r="E2956" i="3" a="1"/>
  <c r="E2956" i="3" s="1"/>
  <c r="E3933" i="3" a="1"/>
  <c r="E3933" i="3" s="1"/>
  <c r="E3937" i="3" a="1"/>
  <c r="E3937" i="3" s="1"/>
  <c r="E2202" i="3" a="1"/>
  <c r="E2202" i="3" s="1"/>
  <c r="E4930" i="3" a="1"/>
  <c r="E4930" i="3" s="1"/>
  <c r="E1465" i="3" a="1"/>
  <c r="E1465" i="3" s="1"/>
  <c r="E1477" i="3" a="1"/>
  <c r="E1477" i="3" s="1"/>
  <c r="E4198" i="3" a="1"/>
  <c r="E4198" i="3" s="1"/>
  <c r="E4193" i="3" a="1"/>
  <c r="E4193" i="3" s="1"/>
  <c r="E85" i="3" a="1"/>
  <c r="E85" i="3" s="1"/>
  <c r="E3447" i="3" a="1"/>
  <c r="E3447" i="3" s="1"/>
  <c r="E169" i="3" a="1"/>
  <c r="E169" i="3" s="1"/>
  <c r="E5185" i="3" a="1"/>
  <c r="E5185" i="3" s="1"/>
  <c r="E5191" i="3" a="1"/>
  <c r="E5191" i="3" s="1"/>
  <c r="E2692" i="3" a="1"/>
  <c r="E2692" i="3" s="1"/>
  <c r="E2700" i="3" a="1"/>
  <c r="E2700" i="3" s="1"/>
  <c r="E4430" i="3" a="1"/>
  <c r="E4430" i="3" s="1"/>
  <c r="E5425" i="3" a="1"/>
  <c r="E5425" i="3" s="1"/>
  <c r="E5443" i="3" a="1"/>
  <c r="E5443" i="3" s="1"/>
  <c r="E5683" i="3" a="1"/>
  <c r="E5683" i="3" s="1"/>
  <c r="E5675" i="3" a="1"/>
  <c r="E5675" i="3" s="1"/>
  <c r="E1221" i="3" a="1"/>
  <c r="E1221" i="3" s="1"/>
  <c r="E1224" i="3" a="1"/>
  <c r="E1224" i="3" s="1"/>
  <c r="E1961" i="3" a="1"/>
  <c r="E1961" i="3" s="1"/>
  <c r="E3684" i="3" a="1"/>
  <c r="E3684" i="3" s="1"/>
  <c r="E3695" i="3" a="1"/>
  <c r="E3695" i="3" s="1"/>
  <c r="E4677" i="3" a="1"/>
  <c r="E4677" i="3" s="1"/>
  <c r="E4693" i="3" a="1"/>
  <c r="E4693" i="3" s="1"/>
  <c r="E2951" i="3" a="1"/>
  <c r="E2951" i="3" s="1"/>
  <c r="E2952" i="3" a="1"/>
  <c r="E2952" i="3" s="1"/>
  <c r="E3947" i="3" a="1"/>
  <c r="E3947" i="3" s="1"/>
  <c r="E3929" i="3" a="1"/>
  <c r="E3929" i="3" s="1"/>
  <c r="E2204" i="3" a="1"/>
  <c r="E2204" i="3" s="1"/>
  <c r="E2216" i="3" a="1"/>
  <c r="E2216" i="3" s="1"/>
  <c r="E4937" i="3" a="1"/>
  <c r="E4937" i="3" s="1"/>
  <c r="E4934" i="3" a="1"/>
  <c r="E4934" i="3" s="1"/>
  <c r="E4185" i="3" a="1"/>
  <c r="E4185" i="3" s="1"/>
  <c r="E4184" i="3" a="1"/>
  <c r="E4184" i="3" s="1"/>
  <c r="E3450" i="3" a="1"/>
  <c r="E3450" i="3" s="1"/>
  <c r="E5174" i="3" a="1"/>
  <c r="E5174" i="3" s="1"/>
  <c r="E5188" i="3" a="1"/>
  <c r="E5188" i="3" s="1"/>
  <c r="E2705" i="3" a="1"/>
  <c r="E2705" i="3" s="1"/>
  <c r="E133" i="3" a="1"/>
  <c r="E133" i="3" s="1"/>
  <c r="E4438" i="3" a="1"/>
  <c r="E4438" i="3" s="1"/>
  <c r="E4446" i="3" a="1"/>
  <c r="E4446" i="3" s="1"/>
  <c r="E5431" i="3" a="1"/>
  <c r="E5431" i="3" s="1"/>
  <c r="E5437" i="3" a="1"/>
  <c r="E5437" i="3" s="1"/>
  <c r="E5686" i="3" a="1"/>
  <c r="E5686" i="3" s="1"/>
  <c r="E5679" i="3" a="1"/>
  <c r="E5679" i="3" s="1"/>
  <c r="E1217" i="3" a="1"/>
  <c r="E1217" i="3" s="1"/>
  <c r="E1230" i="3" a="1"/>
  <c r="E1230" i="3" s="1"/>
  <c r="E1957" i="3" a="1"/>
  <c r="E1957" i="3" s="1"/>
  <c r="E3700" i="3" a="1"/>
  <c r="E3700" i="3" s="1"/>
  <c r="E3685" i="3" a="1"/>
  <c r="E3685" i="3" s="1"/>
  <c r="E4694" i="3" a="1"/>
  <c r="E4694" i="3" s="1"/>
  <c r="E4681" i="3" a="1"/>
  <c r="E4681" i="3" s="1"/>
  <c r="E2940" i="3" a="1"/>
  <c r="E2940" i="3" s="1"/>
  <c r="E2945" i="3" a="1"/>
  <c r="E2945" i="3" s="1"/>
  <c r="E3932" i="3" a="1"/>
  <c r="E3932" i="3" s="1"/>
  <c r="E3944" i="3" a="1"/>
  <c r="E3944" i="3" s="1"/>
  <c r="E2211" i="3" a="1"/>
  <c r="E2211" i="3" s="1"/>
  <c r="E2198" i="3" a="1"/>
  <c r="E2198" i="3" s="1"/>
  <c r="E4935" i="3" a="1"/>
  <c r="E4935" i="3" s="1"/>
  <c r="E4939" i="3" a="1"/>
  <c r="E4939" i="3" s="1"/>
  <c r="E4179" i="3" a="1"/>
  <c r="E4179" i="3" s="1"/>
  <c r="E4197" i="3" a="1"/>
  <c r="E4197" i="3" s="1"/>
  <c r="E3453" i="3" a="1"/>
  <c r="E3453" i="3" s="1"/>
  <c r="E5177" i="3" a="1"/>
  <c r="E5177" i="3" s="1"/>
  <c r="E253" i="3" a="1"/>
  <c r="E253" i="3" s="1"/>
  <c r="E2695" i="3" a="1"/>
  <c r="E2695" i="3" s="1"/>
  <c r="E4443" i="3" a="1"/>
  <c r="E4443" i="3" s="1"/>
  <c r="E4441" i="3" a="1"/>
  <c r="E4441" i="3" s="1"/>
  <c r="E5427" i="3" a="1"/>
  <c r="E5427" i="3" s="1"/>
  <c r="E5442" i="3" a="1"/>
  <c r="E5442" i="3" s="1"/>
  <c r="E5688" i="3" a="1"/>
  <c r="E5688" i="3" s="1"/>
  <c r="E5684" i="3" a="1"/>
  <c r="E5684" i="3" s="1"/>
  <c r="E1231" i="3" a="1"/>
  <c r="E1231" i="3" s="1"/>
  <c r="E61" i="3" a="1"/>
  <c r="E61" i="3" s="1"/>
  <c r="E1950" i="3" a="1"/>
  <c r="E1950" i="3" s="1"/>
  <c r="E3687" i="3" a="1"/>
  <c r="E3687" i="3" s="1"/>
  <c r="E3698" i="3" a="1"/>
  <c r="E3698" i="3" s="1"/>
  <c r="E4689" i="3" a="1"/>
  <c r="E4689" i="3" s="1"/>
  <c r="E4687" i="3" a="1"/>
  <c r="E4687" i="3" s="1"/>
  <c r="E2947" i="3" a="1"/>
  <c r="E2947" i="3" s="1"/>
  <c r="E2959" i="3" a="1"/>
  <c r="E2959" i="3" s="1"/>
  <c r="E3939" i="3" a="1"/>
  <c r="E3939" i="3" s="1"/>
  <c r="E3940" i="3" a="1"/>
  <c r="E3940" i="3" s="1"/>
  <c r="E2200" i="3" a="1"/>
  <c r="E2200" i="3" s="1"/>
  <c r="E2212" i="3" a="1"/>
  <c r="E2212" i="3" s="1"/>
  <c r="E4928" i="3" a="1"/>
  <c r="E4928" i="3" s="1"/>
  <c r="E4944" i="3" a="1"/>
  <c r="E4944" i="3" s="1"/>
  <c r="E1468" i="3" a="1"/>
  <c r="E1468" i="3" s="1"/>
  <c r="E729" i="3" a="1"/>
  <c r="E729" i="3" s="1"/>
  <c r="E4188" i="3" a="1"/>
  <c r="E4188" i="3" s="1"/>
  <c r="E4183" i="3" a="1"/>
  <c r="E4183" i="3" s="1"/>
  <c r="E3440" i="3" a="1"/>
  <c r="E3440" i="3" s="1"/>
  <c r="E5176" i="3" a="1"/>
  <c r="E5176" i="3" s="1"/>
  <c r="E2708" i="3" a="1"/>
  <c r="E2708" i="3" s="1"/>
  <c r="E4436" i="3" a="1"/>
  <c r="E4436" i="3" s="1"/>
  <c r="E4437" i="3" a="1"/>
  <c r="E4437" i="3" s="1"/>
  <c r="E5438" i="3" a="1"/>
  <c r="E5438" i="3" s="1"/>
  <c r="E5430" i="3" a="1"/>
  <c r="E5430" i="3" s="1"/>
  <c r="E5691" i="3" a="1"/>
  <c r="E5691" i="3" s="1"/>
  <c r="E277" i="3" a="1"/>
  <c r="E277" i="3" s="1"/>
  <c r="E1220" i="3" a="1"/>
  <c r="E1220" i="3" s="1"/>
  <c r="E1216" i="3" a="1"/>
  <c r="E1216" i="3" s="1"/>
  <c r="E1952" i="3" a="1"/>
  <c r="E1952" i="3" s="1"/>
  <c r="E1964" i="3" a="1"/>
  <c r="E1964" i="3" s="1"/>
  <c r="E3703" i="3" a="1"/>
  <c r="E3703" i="3" s="1"/>
  <c r="E3688" i="3" a="1"/>
  <c r="E3688" i="3" s="1"/>
  <c r="E4682" i="3" a="1"/>
  <c r="E4682" i="3" s="1"/>
  <c r="E4692" i="3" a="1"/>
  <c r="E4692" i="3" s="1"/>
  <c r="E2954" i="3" a="1"/>
  <c r="E2954" i="3" s="1"/>
  <c r="E2941" i="3" a="1"/>
  <c r="E2941" i="3" s="1"/>
  <c r="E3942" i="3" a="1"/>
  <c r="E3942" i="3" s="1"/>
  <c r="E3936" i="3" a="1"/>
  <c r="E3936" i="3" s="1"/>
  <c r="E2207" i="3" a="1"/>
  <c r="E2207" i="3" s="1"/>
  <c r="E2205" i="3" a="1"/>
  <c r="E2205" i="3" s="1"/>
  <c r="E4943" i="3" a="1"/>
  <c r="E4943" i="3" s="1"/>
  <c r="E4931" i="3" a="1"/>
  <c r="E4931" i="3" s="1"/>
  <c r="E1461" i="3" a="1"/>
  <c r="E1461" i="3" s="1"/>
  <c r="E734" i="3" a="1"/>
  <c r="E734" i="3" s="1"/>
  <c r="E980" i="3" a="1"/>
  <c r="E980" i="3" s="1"/>
  <c r="E1718" i="3" a="1"/>
  <c r="E1718" i="3" s="1"/>
  <c r="E1716" i="3" a="1"/>
  <c r="E1716" i="3" s="1"/>
  <c r="E2445" i="3" a="1"/>
  <c r="E2445" i="3" s="1"/>
  <c r="E2452" i="3" a="1"/>
  <c r="E2452" i="3" s="1"/>
  <c r="E3191" i="3" a="1"/>
  <c r="E3191" i="3" s="1"/>
  <c r="E3187" i="3" a="1"/>
  <c r="E3187" i="3" s="1"/>
  <c r="E485" i="3" a="1"/>
  <c r="E485" i="3" s="1"/>
  <c r="E722" i="3" a="1"/>
  <c r="E722" i="3" s="1"/>
  <c r="E4191" i="3" a="1"/>
  <c r="E4191" i="3" s="1"/>
  <c r="E4181" i="3" a="1"/>
  <c r="E4181" i="3" s="1"/>
  <c r="E3443" i="3" a="1"/>
  <c r="E3443" i="3" s="1"/>
  <c r="E5193" i="3" a="1"/>
  <c r="E5193" i="3" s="1"/>
  <c r="E5180" i="3" a="1"/>
  <c r="E5180" i="3" s="1"/>
  <c r="E2698" i="3" a="1"/>
  <c r="E2698" i="3" s="1"/>
  <c r="E4429" i="3" a="1"/>
  <c r="E4429" i="3" s="1"/>
  <c r="E4433" i="3" a="1"/>
  <c r="E4433" i="3" s="1"/>
  <c r="E5429" i="3" a="1"/>
  <c r="E5429" i="3" s="1"/>
  <c r="E5441" i="3" a="1"/>
  <c r="E5441" i="3" s="1"/>
  <c r="E5681" i="3" a="1"/>
  <c r="E5681" i="3" s="1"/>
  <c r="E121" i="3" a="1"/>
  <c r="E121" i="3" s="1"/>
  <c r="E4192" i="3" a="1"/>
  <c r="E4192" i="3" s="1"/>
  <c r="E4186" i="3" a="1"/>
  <c r="E4186" i="3" s="1"/>
  <c r="E3446" i="3" a="1"/>
  <c r="E3446" i="3" s="1"/>
  <c r="E5183" i="3" a="1"/>
  <c r="E5183" i="3" s="1"/>
  <c r="E5189" i="3" a="1"/>
  <c r="E5189" i="3" s="1"/>
  <c r="E2703" i="3" a="1"/>
  <c r="E2703" i="3" s="1"/>
  <c r="E2711" i="3" a="1"/>
  <c r="E2711" i="3" s="1"/>
  <c r="E4442" i="3" a="1"/>
  <c r="E4442" i="3" s="1"/>
  <c r="E4432" i="3" a="1"/>
  <c r="E4432" i="3" s="1"/>
  <c r="E5432" i="3" a="1"/>
  <c r="E5432" i="3" s="1"/>
  <c r="E5439" i="3" a="1"/>
  <c r="E5439" i="3" s="1"/>
  <c r="E5690" i="3" a="1"/>
  <c r="E5690" i="3" s="1"/>
  <c r="E1226" i="3" a="1"/>
  <c r="E1226" i="3" s="1"/>
  <c r="E1213" i="3" a="1"/>
  <c r="E1213" i="3" s="1"/>
  <c r="E1948" i="3" a="1"/>
  <c r="E1948" i="3" s="1"/>
  <c r="E1960" i="3" a="1"/>
  <c r="E1960" i="3" s="1"/>
  <c r="E3696" i="3" a="1"/>
  <c r="E3696" i="3" s="1"/>
  <c r="E3691" i="3" a="1"/>
  <c r="E3691" i="3" s="1"/>
  <c r="E4688" i="3" a="1"/>
  <c r="E4688" i="3" s="1"/>
  <c r="E4685" i="3" a="1"/>
  <c r="E4685" i="3" s="1"/>
  <c r="E2950" i="3" a="1"/>
  <c r="E2950" i="3" s="1"/>
  <c r="E2948" i="3" a="1"/>
  <c r="E2948" i="3" s="1"/>
  <c r="E3931" i="3" a="1"/>
  <c r="E3931" i="3" s="1"/>
  <c r="E193" i="3" a="1"/>
  <c r="E193" i="3" s="1"/>
  <c r="E2203" i="3" a="1"/>
  <c r="E2203" i="3" s="1"/>
  <c r="E2215" i="3" a="1"/>
  <c r="E2215" i="3" s="1"/>
  <c r="E4929" i="3" a="1"/>
  <c r="E4929" i="3" s="1"/>
  <c r="E4933" i="3" a="1"/>
  <c r="E4933" i="3" s="1"/>
  <c r="E1466" i="3" a="1"/>
  <c r="E1466" i="3" s="1"/>
  <c r="E1471" i="3" a="1"/>
  <c r="E1471" i="3" s="1"/>
  <c r="E967" i="3" a="1"/>
  <c r="E967" i="3" s="1"/>
  <c r="E4196" i="3" a="1"/>
  <c r="E4196" i="3" s="1"/>
  <c r="E205" i="3" a="1"/>
  <c r="E205" i="3" s="1"/>
  <c r="E3452" i="3" a="1"/>
  <c r="E3452" i="3" s="1"/>
  <c r="E3449" i="3" a="1"/>
  <c r="E3449" i="3" s="1"/>
  <c r="E5194" i="3" a="1"/>
  <c r="E5194" i="3" s="1"/>
  <c r="E5192" i="3" a="1"/>
  <c r="E5192" i="3" s="1"/>
  <c r="E2706" i="3" a="1"/>
  <c r="E2706" i="3" s="1"/>
  <c r="E2701" i="3" a="1"/>
  <c r="E2701" i="3" s="1"/>
  <c r="E4445" i="3" a="1"/>
  <c r="E4445" i="3" s="1"/>
  <c r="E4428" i="3" a="1"/>
  <c r="E4428" i="3" s="1"/>
  <c r="E5440" i="3" a="1"/>
  <c r="E5440" i="3" s="1"/>
  <c r="E265" i="3" a="1"/>
  <c r="E265" i="3" s="1"/>
  <c r="E5677" i="3" a="1"/>
  <c r="E5677" i="3" s="1"/>
  <c r="E1233" i="3" a="1"/>
  <c r="E1233" i="3" s="1"/>
  <c r="E1219" i="3" a="1"/>
  <c r="E1219" i="3" s="1"/>
  <c r="E1955" i="3" a="1"/>
  <c r="E1955" i="3" s="1"/>
  <c r="E1953" i="3" a="1"/>
  <c r="E1953" i="3" s="1"/>
  <c r="E3683" i="3" a="1"/>
  <c r="E3683" i="3" s="1"/>
  <c r="E3693" i="3" a="1"/>
  <c r="E3693" i="3" s="1"/>
  <c r="E4684" i="3" a="1"/>
  <c r="E4684" i="3" s="1"/>
  <c r="E229" i="3" a="1"/>
  <c r="E229" i="3" s="1"/>
  <c r="E2957" i="3" a="1"/>
  <c r="E2957" i="3" s="1"/>
  <c r="E145" i="3" a="1"/>
  <c r="E145" i="3" s="1"/>
  <c r="E3938" i="3" a="1"/>
  <c r="E3938" i="3" s="1"/>
  <c r="E2210" i="3" a="1"/>
  <c r="E2210" i="3" s="1"/>
  <c r="E2208" i="3" a="1"/>
  <c r="E2208" i="3" s="1"/>
  <c r="E4932" i="3" a="1"/>
  <c r="E4932" i="3" s="1"/>
  <c r="E241" i="3" a="1"/>
  <c r="E241" i="3" s="1"/>
  <c r="E724" i="3" a="1"/>
  <c r="E724" i="3" s="1"/>
  <c r="E37" i="3" a="1"/>
  <c r="E37" i="3" s="1"/>
  <c r="E4859" i="3" a="1"/>
  <c r="E4859" i="3" s="1"/>
  <c r="E4576" i="3" a="1"/>
  <c r="E4576" i="3" s="1"/>
  <c r="E4105" i="3" a="1"/>
  <c r="E4105" i="3" s="1"/>
  <c r="E3847" i="3" a="1"/>
  <c r="E3847" i="3" s="1"/>
  <c r="E3363" i="3" a="1"/>
  <c r="E3363" i="3" s="1"/>
  <c r="E3102" i="3" a="1"/>
  <c r="E3102" i="3" s="1"/>
  <c r="E2627" i="3" a="1"/>
  <c r="E2627" i="3" s="1"/>
  <c r="E2356" i="3" a="1"/>
  <c r="E2356" i="3" s="1"/>
  <c r="E1870" i="3" a="1"/>
  <c r="E1870" i="3" s="1"/>
  <c r="E1608" i="3" a="1"/>
  <c r="E1608" i="3" s="1"/>
  <c r="E1142" i="3" a="1"/>
  <c r="E1142" i="3" s="1"/>
  <c r="E979" i="3" a="1"/>
  <c r="E979" i="3" s="1"/>
  <c r="E382" i="3" a="1"/>
  <c r="E382" i="3" s="1"/>
  <c r="E5353" i="3" a="1"/>
  <c r="E5353" i="3" s="1"/>
  <c r="E31" i="3" a="1"/>
  <c r="E31" i="3" s="1"/>
  <c r="T11" i="3"/>
  <c r="S11" i="3"/>
  <c r="R11" i="3"/>
  <c r="Q11" i="3"/>
  <c r="G11" i="3"/>
  <c r="E151" i="3" a="1"/>
  <c r="E151" i="3" s="1"/>
  <c r="E363" i="3" a="1"/>
  <c r="E363" i="3" s="1"/>
  <c r="E5314" i="3" a="1"/>
  <c r="E5314" i="3" s="1"/>
  <c r="E5320" i="3" a="1"/>
  <c r="E5320" i="3" s="1"/>
  <c r="E5566" i="3" a="1"/>
  <c r="E5566" i="3" s="1"/>
  <c r="E5554" i="3" a="1"/>
  <c r="E5554" i="3" s="1"/>
  <c r="E610" i="3" a="1"/>
  <c r="E610" i="3" s="1"/>
  <c r="E1358" i="3" a="1"/>
  <c r="E1358" i="3" s="1"/>
  <c r="E1349" i="3" a="1"/>
  <c r="E1349" i="3" s="1"/>
  <c r="E2080" i="3" a="1"/>
  <c r="E2080" i="3" s="1"/>
  <c r="E2838" i="3" a="1"/>
  <c r="E2838" i="3" s="1"/>
  <c r="E2822" i="3" a="1"/>
  <c r="E2822" i="3" s="1"/>
  <c r="E3578" i="3" a="1"/>
  <c r="E3578" i="3" s="1"/>
  <c r="E3572" i="3" a="1"/>
  <c r="E3572" i="3" s="1"/>
  <c r="E4322" i="3" a="1"/>
  <c r="E4322" i="3" s="1"/>
  <c r="E4320" i="3" a="1"/>
  <c r="E4320" i="3" s="1"/>
  <c r="E5060" i="3" a="1"/>
  <c r="E5060" i="3" s="1"/>
  <c r="E5070" i="3" a="1"/>
  <c r="E5070" i="3" s="1"/>
  <c r="E79" i="3" a="1"/>
  <c r="E79" i="3" s="1"/>
  <c r="E7" i="3" a="1"/>
  <c r="E7" i="3" s="1"/>
  <c r="L11" i="3" s="1" a="1"/>
  <c r="L11" i="3" s="1"/>
  <c r="E5312" i="3" a="1"/>
  <c r="E5312" i="3" s="1"/>
  <c r="E5309" i="3" a="1"/>
  <c r="E5309" i="3" s="1"/>
  <c r="E5553" i="3" a="1"/>
  <c r="E5553" i="3" s="1"/>
  <c r="E5555" i="3" a="1"/>
  <c r="E5555" i="3" s="1"/>
  <c r="E1101" i="3" a="1"/>
  <c r="E1101" i="3" s="1"/>
  <c r="E1340" i="3" a="1"/>
  <c r="E1340" i="3" s="1"/>
  <c r="E1356" i="3" a="1"/>
  <c r="E1356" i="3" s="1"/>
  <c r="E2073" i="3" a="1"/>
  <c r="E2073" i="3" s="1"/>
  <c r="E2831" i="3" a="1"/>
  <c r="E2831" i="3" s="1"/>
  <c r="E3568" i="3" a="1"/>
  <c r="E3568" i="3" s="1"/>
  <c r="E3563" i="3" a="1"/>
  <c r="E3563" i="3" s="1"/>
  <c r="E4325" i="3" a="1"/>
  <c r="E4325" i="3" s="1"/>
  <c r="E5067" i="3" a="1"/>
  <c r="E5067" i="3" s="1"/>
  <c r="E5052" i="3" a="1"/>
  <c r="E5052" i="3" s="1"/>
  <c r="E848" i="3" a="1"/>
  <c r="E848" i="3" s="1"/>
  <c r="E103" i="3" a="1"/>
  <c r="E103" i="3" s="1"/>
  <c r="E1102" i="3" a="1"/>
  <c r="E1102" i="3" s="1"/>
  <c r="E1092" i="3" a="1"/>
  <c r="E1092" i="3" s="1"/>
  <c r="E1836" i="3" a="1"/>
  <c r="E1836" i="3" s="1"/>
  <c r="E1837" i="3" a="1"/>
  <c r="E1837" i="3" s="1"/>
  <c r="E2587" i="3" a="1"/>
  <c r="E2587" i="3" s="1"/>
  <c r="E2581" i="3" a="1"/>
  <c r="E2581" i="3" s="1"/>
  <c r="E3325" i="3" a="1"/>
  <c r="E3325" i="3" s="1"/>
  <c r="E3332" i="3" a="1"/>
  <c r="E3332" i="3" s="1"/>
  <c r="E4071" i="3" a="1"/>
  <c r="E4071" i="3" s="1"/>
  <c r="E4056" i="3" a="1"/>
  <c r="E4056" i="3" s="1"/>
  <c r="E4804" i="3" a="1"/>
  <c r="E4804" i="3" s="1"/>
  <c r="E4806" i="3" a="1"/>
  <c r="E4806" i="3" s="1"/>
  <c r="E602" i="3" a="1"/>
  <c r="E602" i="3" s="1"/>
  <c r="E5311" i="3" a="1"/>
  <c r="E5311" i="3" s="1"/>
  <c r="E5308" i="3" a="1"/>
  <c r="E5308" i="3" s="1"/>
  <c r="E5570" i="3" a="1"/>
  <c r="E5570" i="3" s="1"/>
  <c r="E5571" i="3" a="1"/>
  <c r="E5571" i="3" s="1"/>
  <c r="E1108" i="3" a="1"/>
  <c r="E1108" i="3" s="1"/>
  <c r="E187" i="3" a="1"/>
  <c r="E187" i="3" s="1"/>
  <c r="E5315" i="3" a="1"/>
  <c r="E5315" i="3" s="1"/>
  <c r="E5323" i="3" a="1"/>
  <c r="E5323" i="3" s="1"/>
  <c r="E5563" i="3" a="1"/>
  <c r="E5563" i="3" s="1"/>
  <c r="E5560" i="3" a="1"/>
  <c r="E5560" i="3" s="1"/>
  <c r="E846" i="3" a="1"/>
  <c r="E846" i="3" s="1"/>
  <c r="E355" i="3" a="1"/>
  <c r="E355" i="3" s="1"/>
  <c r="E1347" i="3" a="1"/>
  <c r="E1347" i="3" s="1"/>
  <c r="E1352" i="3" a="1"/>
  <c r="E1352" i="3" s="1"/>
  <c r="E2078" i="3" a="1"/>
  <c r="E2078" i="3" s="1"/>
  <c r="E2083" i="3" a="1"/>
  <c r="E2083" i="3" s="1"/>
  <c r="E2818" i="3" a="1"/>
  <c r="E2818" i="3" s="1"/>
  <c r="E2827" i="3" a="1"/>
  <c r="E2827" i="3" s="1"/>
  <c r="E163" i="3" a="1"/>
  <c r="E163" i="3" s="1"/>
  <c r="E1104" i="3" a="1"/>
  <c r="E1104" i="3" s="1"/>
  <c r="E5303" i="3" a="1"/>
  <c r="E5303" i="3" s="1"/>
  <c r="E5317" i="3" a="1"/>
  <c r="E5317" i="3" s="1"/>
  <c r="E5556" i="3" a="1"/>
  <c r="E5556" i="3" s="1"/>
  <c r="E5569" i="3" a="1"/>
  <c r="E5569" i="3" s="1"/>
  <c r="E851" i="3" a="1"/>
  <c r="E851" i="3" s="1"/>
  <c r="E364" i="3" a="1"/>
  <c r="E364" i="3" s="1"/>
  <c r="E1361" i="3" a="1"/>
  <c r="E1361" i="3" s="1"/>
  <c r="E1359" i="3" a="1"/>
  <c r="E1359" i="3" s="1"/>
  <c r="E2092" i="3" a="1"/>
  <c r="E2092" i="3" s="1"/>
  <c r="E2076" i="3" a="1"/>
  <c r="E2076" i="3" s="1"/>
  <c r="E2832" i="3" a="1"/>
  <c r="E2832" i="3" s="1"/>
  <c r="E2834" i="3" a="1"/>
  <c r="E2834" i="3" s="1"/>
  <c r="E3574" i="3" a="1"/>
  <c r="E3574" i="3" s="1"/>
  <c r="E4313" i="3" a="1"/>
  <c r="E4313" i="3" s="1"/>
  <c r="E4321" i="3" a="1"/>
  <c r="E4321" i="3" s="1"/>
  <c r="E5058" i="3" a="1"/>
  <c r="E5058" i="3" s="1"/>
  <c r="E351" i="3" a="1"/>
  <c r="E351" i="3" s="1"/>
  <c r="E601" i="3" a="1"/>
  <c r="E601" i="3" s="1"/>
  <c r="E361" i="3" a="1"/>
  <c r="E361" i="3" s="1"/>
  <c r="E1112" i="3" a="1"/>
  <c r="E1112" i="3" s="1"/>
  <c r="E1839" i="3" a="1"/>
  <c r="E1839" i="3" s="1"/>
  <c r="E2577" i="3" a="1"/>
  <c r="E2577" i="3" s="1"/>
  <c r="E2585" i="3" a="1"/>
  <c r="E2585" i="3" s="1"/>
  <c r="E3327" i="3" a="1"/>
  <c r="E3327" i="3" s="1"/>
  <c r="E614" i="3" a="1"/>
  <c r="E614" i="3" s="1"/>
  <c r="E5319" i="3" a="1"/>
  <c r="E5319" i="3" s="1"/>
  <c r="E5305" i="3" a="1"/>
  <c r="E5305" i="3" s="1"/>
  <c r="E5568" i="3" a="1"/>
  <c r="E5568" i="3" s="1"/>
  <c r="E5558" i="3" a="1"/>
  <c r="E5558" i="3" s="1"/>
  <c r="E235" i="3" a="1"/>
  <c r="E235" i="3" s="1"/>
  <c r="E223" i="3" a="1"/>
  <c r="E223" i="3" s="1"/>
  <c r="E5307" i="3" a="1"/>
  <c r="E5307" i="3" s="1"/>
  <c r="E5316" i="3" a="1"/>
  <c r="E5316" i="3" s="1"/>
  <c r="E5562" i="3" a="1"/>
  <c r="E5562" i="3" s="1"/>
  <c r="E5552" i="3" a="1"/>
  <c r="E5552" i="3" s="1"/>
  <c r="E5322" i="3" a="1"/>
  <c r="E5322" i="3" s="1"/>
  <c r="E5304" i="3" a="1"/>
  <c r="E5304" i="3" s="1"/>
  <c r="E5551" i="3" a="1"/>
  <c r="E5551" i="3" s="1"/>
  <c r="E5567" i="3" a="1"/>
  <c r="E5567" i="3" s="1"/>
  <c r="E599" i="3" a="1"/>
  <c r="E599" i="3" s="1"/>
  <c r="E1350" i="3" a="1"/>
  <c r="E1350" i="3" s="1"/>
  <c r="E1355" i="3" a="1"/>
  <c r="E1355" i="3" s="1"/>
  <c r="E2081" i="3" a="1"/>
  <c r="E2081" i="3" s="1"/>
  <c r="E2079" i="3" a="1"/>
  <c r="E2079" i="3" s="1"/>
  <c r="E2821" i="3" a="1"/>
  <c r="E2821" i="3" s="1"/>
  <c r="E2837" i="3" a="1"/>
  <c r="E2837" i="3" s="1"/>
  <c r="E3566" i="3" a="1"/>
  <c r="E3566" i="3" s="1"/>
  <c r="E3580" i="3" a="1"/>
  <c r="E3580" i="3" s="1"/>
  <c r="E4324" i="3" a="1"/>
  <c r="E4324" i="3" s="1"/>
  <c r="E4308" i="3" a="1"/>
  <c r="E4308" i="3" s="1"/>
  <c r="E5055" i="3" a="1"/>
  <c r="E5055" i="3" s="1"/>
  <c r="E5069" i="3" a="1"/>
  <c r="E5069" i="3" s="1"/>
  <c r="E5318" i="3" a="1"/>
  <c r="E5318" i="3" s="1"/>
  <c r="E5302" i="3" a="1"/>
  <c r="E5302" i="3" s="1"/>
  <c r="E5565" i="3" a="1"/>
  <c r="E5565" i="3" s="1"/>
  <c r="E5557" i="3" a="1"/>
  <c r="E5557" i="3" s="1"/>
  <c r="E604" i="3" a="1"/>
  <c r="E604" i="3" s="1"/>
  <c r="E1346" i="3" a="1"/>
  <c r="E1346" i="3" s="1"/>
  <c r="E1362" i="3" a="1"/>
  <c r="E1362" i="3" s="1"/>
  <c r="E2088" i="3" a="1"/>
  <c r="E2088" i="3" s="1"/>
  <c r="E2075" i="3" a="1"/>
  <c r="E2075" i="3" s="1"/>
  <c r="E2835" i="3" a="1"/>
  <c r="E2835" i="3" s="1"/>
  <c r="E2826" i="3" a="1"/>
  <c r="E2826" i="3" s="1"/>
  <c r="E3582" i="3" a="1"/>
  <c r="E3582" i="3" s="1"/>
  <c r="E3567" i="3" a="1"/>
  <c r="E3567" i="3" s="1"/>
  <c r="E4317" i="3" a="1"/>
  <c r="E4317" i="3" s="1"/>
  <c r="E4323" i="3" a="1"/>
  <c r="E4323" i="3" s="1"/>
  <c r="E5061" i="3" a="1"/>
  <c r="E5061" i="3" s="1"/>
  <c r="E5062" i="3" a="1"/>
  <c r="E5062" i="3" s="1"/>
  <c r="E365" i="3" a="1"/>
  <c r="E365" i="3" s="1"/>
  <c r="E1107" i="3" a="1"/>
  <c r="E1107" i="3" s="1"/>
  <c r="E1840" i="3" a="1"/>
  <c r="E1840" i="3" s="1"/>
  <c r="E1831" i="3" a="1"/>
  <c r="E1831" i="3" s="1"/>
  <c r="E2588" i="3" a="1"/>
  <c r="E2588" i="3" s="1"/>
  <c r="E2573" i="3" a="1"/>
  <c r="E2573" i="3" s="1"/>
  <c r="E3320" i="3" a="1"/>
  <c r="E3320" i="3" s="1"/>
  <c r="E4061" i="3" a="1"/>
  <c r="E4061" i="3" s="1"/>
  <c r="E4057" i="3" a="1"/>
  <c r="E4057" i="3" s="1"/>
  <c r="E4821" i="3" a="1"/>
  <c r="E4821" i="3" s="1"/>
  <c r="E353" i="3" a="1"/>
  <c r="E353" i="3" s="1"/>
  <c r="E860" i="3" a="1"/>
  <c r="E860" i="3" s="1"/>
  <c r="E1583" i="3" a="1"/>
  <c r="E1583" i="3" s="1"/>
  <c r="E2336" i="3" a="1"/>
  <c r="E2336" i="3" s="1"/>
  <c r="E2324" i="3" a="1"/>
  <c r="E2324" i="3" s="1"/>
  <c r="E3069" i="3" a="1"/>
  <c r="E3069" i="3" s="1"/>
  <c r="E3067" i="3" a="1"/>
  <c r="E3067" i="3" s="1"/>
  <c r="E3813" i="3" a="1"/>
  <c r="E3813" i="3" s="1"/>
  <c r="E3817" i="3" a="1"/>
  <c r="E3817" i="3" s="1"/>
  <c r="E4553" i="3" a="1"/>
  <c r="E4553" i="3" s="1"/>
  <c r="E4554" i="3" a="1"/>
  <c r="E4554" i="3" s="1"/>
  <c r="E115" i="3" a="1"/>
  <c r="E115" i="3" s="1"/>
  <c r="E5306" i="3" a="1"/>
  <c r="E5306" i="3" s="1"/>
  <c r="E5313" i="3" a="1"/>
  <c r="E5313" i="3" s="1"/>
  <c r="E5573" i="3" a="1"/>
  <c r="E5573" i="3" s="1"/>
  <c r="E5564" i="3" a="1"/>
  <c r="E5564" i="3" s="1"/>
  <c r="E600" i="3" a="1"/>
  <c r="E600" i="3" s="1"/>
  <c r="E852" i="3" a="1"/>
  <c r="E852" i="3" s="1"/>
  <c r="E850" i="3" a="1"/>
  <c r="E850" i="3" s="1"/>
  <c r="E5324" i="3" a="1"/>
  <c r="E5324" i="3" s="1"/>
  <c r="E259" i="3" a="1"/>
  <c r="E259" i="3" s="1"/>
  <c r="E5559" i="3" a="1"/>
  <c r="E5559" i="3" s="1"/>
  <c r="E271" i="3" a="1"/>
  <c r="E271" i="3" s="1"/>
  <c r="E4230" i="3" a="1"/>
  <c r="E4230" i="3" s="1"/>
  <c r="E3497" i="3" a="1"/>
  <c r="E3497" i="3" s="1"/>
  <c r="E1994" i="3" a="1"/>
  <c r="E1994" i="3" s="1"/>
  <c r="E1464" i="3" a="1"/>
  <c r="E1464" i="3" s="1"/>
  <c r="L2" i="3" a="1"/>
  <c r="L2" i="3" s="1"/>
  <c r="E194" i="3" a="1"/>
  <c r="E194" i="3" s="1"/>
  <c r="E1295" i="3" a="1"/>
  <c r="E1295" i="3" s="1"/>
  <c r="E3935" i="3" a="1"/>
  <c r="E3935" i="3" s="1"/>
  <c r="E2943" i="3" a="1"/>
  <c r="E2943" i="3" s="1"/>
  <c r="E4508" i="3" a="1"/>
  <c r="E4508" i="3" s="1"/>
  <c r="E519" i="3" a="1"/>
  <c r="E519" i="3" s="1"/>
  <c r="E1223" i="3" a="1"/>
  <c r="E1223" i="3" s="1"/>
  <c r="E2541" i="3" a="1"/>
  <c r="E2541" i="3" s="1"/>
  <c r="E134" i="3" a="1"/>
  <c r="E134" i="3" s="1"/>
  <c r="B146" i="56"/>
  <c r="B156" i="56"/>
  <c r="E343" i="5"/>
  <c r="E1024" i="4" a="1"/>
  <c r="E1024" i="4" s="1"/>
  <c r="E914" i="4" a="1"/>
  <c r="E914" i="4" s="1"/>
  <c r="E801" i="4" a="1"/>
  <c r="E801" i="4" s="1"/>
  <c r="E636" i="4" a="1"/>
  <c r="E636" i="4" s="1"/>
  <c r="E1125" i="4" a="1"/>
  <c r="E1125" i="4" s="1"/>
  <c r="E908" i="4" a="1"/>
  <c r="E908" i="4" s="1"/>
  <c r="E777" i="4" a="1"/>
  <c r="E777" i="4" s="1"/>
  <c r="E1103" i="4" a="1"/>
  <c r="E1103" i="4" s="1"/>
  <c r="E760" i="4" a="1"/>
  <c r="E760" i="4" s="1"/>
  <c r="E490" i="4" a="1"/>
  <c r="E490" i="4" s="1"/>
  <c r="E983" i="4" a="1"/>
  <c r="E983" i="4" s="1"/>
  <c r="E829" i="4" a="1"/>
  <c r="E829" i="4" s="1"/>
  <c r="E684" i="4" a="1"/>
  <c r="E684" i="4" s="1"/>
  <c r="E506" i="4" a="1"/>
  <c r="E506" i="4" s="1"/>
  <c r="E340" i="4" a="1"/>
  <c r="E340" i="4" s="1"/>
  <c r="E1225" i="4" a="1"/>
  <c r="E1225" i="4" s="1"/>
  <c r="E915" i="4" a="1"/>
  <c r="E915" i="4" s="1"/>
  <c r="E85" i="4" a="1"/>
  <c r="E85" i="4" s="1"/>
  <c r="E1220" i="4" a="1"/>
  <c r="E1220" i="4" s="1"/>
  <c r="E1008" i="4" a="1"/>
  <c r="E1008" i="4" s="1"/>
  <c r="E615" i="4" a="1"/>
  <c r="E615" i="4" s="1"/>
  <c r="E561" i="4" a="1"/>
  <c r="E561" i="4" s="1"/>
  <c r="E360" i="4" a="1"/>
  <c r="E360" i="4" s="1"/>
  <c r="E19" i="4" a="1"/>
  <c r="E19" i="4" s="1"/>
  <c r="E1005" i="4" a="1"/>
  <c r="E1005" i="4" s="1"/>
  <c r="E824" i="4" a="1"/>
  <c r="E824" i="4" s="1"/>
  <c r="E704" i="4" a="1"/>
  <c r="E704" i="4" s="1"/>
  <c r="E498" i="4" a="1"/>
  <c r="E498" i="4" s="1"/>
  <c r="E90" i="4" a="1"/>
  <c r="E90" i="4" s="1"/>
  <c r="E811" i="4" a="1"/>
  <c r="E811" i="4" s="1"/>
  <c r="E1034" i="4" a="1"/>
  <c r="E1034" i="4" s="1"/>
  <c r="E583" i="4" a="1"/>
  <c r="E583" i="4" s="1"/>
  <c r="E469" i="4" a="1"/>
  <c r="E469" i="4" s="1"/>
  <c r="E330" i="4" a="1"/>
  <c r="E330" i="4" s="1"/>
  <c r="E15" i="4" a="1"/>
  <c r="E15" i="4" s="1"/>
  <c r="E851" i="4" a="1"/>
  <c r="E851" i="4" s="1"/>
  <c r="E128" i="4" a="1"/>
  <c r="E128" i="4" s="1"/>
  <c r="E1158" i="4" a="1"/>
  <c r="E1158" i="4" s="1"/>
  <c r="E814" i="4" a="1"/>
  <c r="E814" i="4" s="1"/>
  <c r="E429" i="4" a="1"/>
  <c r="E429" i="4" s="1"/>
  <c r="E64" i="4" a="1"/>
  <c r="E64" i="4" s="1"/>
  <c r="E989" i="4" a="1"/>
  <c r="E989" i="4" s="1"/>
  <c r="E841" i="4" a="1"/>
  <c r="E841" i="4" s="1"/>
  <c r="E630" i="4" a="1"/>
  <c r="E630" i="4" s="1"/>
  <c r="E456" i="4" a="1"/>
  <c r="E456" i="4" s="1"/>
  <c r="E166" i="4" a="1"/>
  <c r="E166" i="4" s="1"/>
  <c r="E575" i="4" a="1"/>
  <c r="E575" i="4" s="1"/>
  <c r="E349" i="4" a="1"/>
  <c r="E349" i="4" s="1"/>
  <c r="E45" i="4" a="1"/>
  <c r="E45" i="4" s="1"/>
  <c r="E228" i="4" a="1"/>
  <c r="E228" i="4" s="1"/>
  <c r="E771" i="4" a="1"/>
  <c r="E771" i="4" s="1"/>
  <c r="E597" i="4" a="1"/>
  <c r="E597" i="4" s="1"/>
  <c r="E400" i="4" a="1"/>
  <c r="E400" i="4" s="1"/>
  <c r="E200" i="4" a="1"/>
  <c r="E200" i="4" s="1"/>
  <c r="E686" i="4" a="1"/>
  <c r="E686" i="4" s="1"/>
  <c r="E396" i="4" a="1"/>
  <c r="E396" i="4" s="1"/>
  <c r="E57" i="4" a="1"/>
  <c r="E57" i="4" s="1"/>
  <c r="E1056" i="4" a="1"/>
  <c r="E1056" i="4" s="1"/>
  <c r="E341" i="4" a="1"/>
  <c r="E341" i="4" s="1"/>
  <c r="E250" i="4" a="1"/>
  <c r="E250" i="4" s="1"/>
  <c r="E462" i="4" a="1"/>
  <c r="E462" i="4" s="1"/>
  <c r="E162" i="4" a="1"/>
  <c r="E162" i="4" s="1"/>
  <c r="E755" i="4" a="1"/>
  <c r="E755" i="4" s="1"/>
  <c r="E1182" i="4" a="1"/>
  <c r="E1182" i="4" s="1"/>
  <c r="E2" i="4" a="1"/>
  <c r="E2" i="4" s="1"/>
  <c r="L13" i="4" s="1" a="1"/>
  <c r="L13" i="4" s="1"/>
  <c r="E650" i="3" a="1"/>
  <c r="E650" i="3" s="1"/>
  <c r="E5341" i="3" a="1"/>
  <c r="E5341" i="3" s="1"/>
  <c r="E5106" i="3" a="1"/>
  <c r="E5106" i="3" s="1"/>
  <c r="E4828" i="3" a="1"/>
  <c r="E4828" i="3" s="1"/>
  <c r="E4827" i="3" a="1"/>
  <c r="E4827" i="3" s="1"/>
  <c r="E4563" i="3" a="1"/>
  <c r="E4563" i="3" s="1"/>
  <c r="E4569" i="3" a="1"/>
  <c r="E4569" i="3" s="1"/>
  <c r="E4351" i="3" a="1"/>
  <c r="E4351" i="3" s="1"/>
  <c r="E4084" i="3" a="1"/>
  <c r="E4084" i="3" s="1"/>
  <c r="E4087" i="3" a="1"/>
  <c r="E4087" i="3" s="1"/>
  <c r="E3830" i="3" a="1"/>
  <c r="E3830" i="3" s="1"/>
  <c r="E3621" i="3" a="1"/>
  <c r="E3621" i="3" s="1"/>
  <c r="E3605" i="3" a="1"/>
  <c r="E3605" i="3" s="1"/>
  <c r="E3341" i="3" a="1"/>
  <c r="E3341" i="3" s="1"/>
  <c r="E3085" i="3" a="1"/>
  <c r="E3085" i="3" s="1"/>
  <c r="E3073" i="3" a="1"/>
  <c r="E3073" i="3" s="1"/>
  <c r="E2870" i="3" a="1"/>
  <c r="E2870" i="3" s="1"/>
  <c r="E2593" i="3" a="1"/>
  <c r="E2593" i="3" s="1"/>
  <c r="E2604" i="3" a="1"/>
  <c r="E2604" i="3" s="1"/>
  <c r="E2329" i="3" a="1"/>
  <c r="E2329" i="3" s="1"/>
  <c r="E2330" i="3" a="1"/>
  <c r="E2330" i="3" s="1"/>
  <c r="E2116" i="3" a="1"/>
  <c r="E2116" i="3" s="1"/>
  <c r="E1866" i="3" a="1"/>
  <c r="E1866" i="3" s="1"/>
  <c r="E1861" i="3" a="1"/>
  <c r="E1861" i="3" s="1"/>
  <c r="E1597" i="3" a="1"/>
  <c r="E1597" i="3" s="1"/>
  <c r="E1387" i="3" a="1"/>
  <c r="E1387" i="3" s="1"/>
  <c r="E1386" i="3" a="1"/>
  <c r="E1386" i="3" s="1"/>
  <c r="E1118" i="3" a="1"/>
  <c r="E1118" i="3" s="1"/>
  <c r="E862" i="3" a="1"/>
  <c r="E862" i="3" s="1"/>
  <c r="E732" i="3" a="1"/>
  <c r="E732" i="3" s="1"/>
  <c r="E367" i="3" a="1"/>
  <c r="E367" i="3" s="1"/>
  <c r="E5599" i="3" a="1"/>
  <c r="E5599" i="3" s="1"/>
  <c r="E5601" i="3" a="1"/>
  <c r="E5601" i="3" s="1"/>
  <c r="E380" i="3" a="1"/>
  <c r="E380" i="3" s="1"/>
  <c r="E225" i="3" a="1"/>
  <c r="E225" i="3" s="1"/>
  <c r="E4481" i="3" a="1"/>
  <c r="E4481" i="3" s="1"/>
  <c r="E3737" i="3" a="1"/>
  <c r="E3737" i="3" s="1"/>
  <c r="E3736" i="3" a="1"/>
  <c r="E3736" i="3" s="1"/>
  <c r="E3188" i="3" a="1"/>
  <c r="E3188" i="3" s="1"/>
  <c r="E2981" i="3" a="1"/>
  <c r="E2981" i="3" s="1"/>
  <c r="E2983" i="3" a="1"/>
  <c r="E2983" i="3" s="1"/>
  <c r="E2462" i="3" a="1"/>
  <c r="E2462" i="3" s="1"/>
  <c r="E2251" i="3" a="1"/>
  <c r="E2251" i="3" s="1"/>
  <c r="E2257" i="3" a="1"/>
  <c r="E2257" i="3" s="1"/>
  <c r="E1713" i="3" a="1"/>
  <c r="E1713" i="3" s="1"/>
  <c r="E1517" i="3" a="1"/>
  <c r="E1517" i="3" s="1"/>
  <c r="E1505" i="3" a="1"/>
  <c r="E1505" i="3" s="1"/>
  <c r="E974" i="3" a="1"/>
  <c r="E974" i="3" s="1"/>
  <c r="E1026" i="3" a="1"/>
  <c r="E1026" i="3" s="1"/>
  <c r="E654" i="3" a="1"/>
  <c r="E654" i="3" s="1"/>
  <c r="E5216" i="3" a="1"/>
  <c r="E5216" i="3" s="1"/>
  <c r="E5229" i="3" a="1"/>
  <c r="E5229" i="3" s="1"/>
  <c r="E348" i="3" a="1"/>
  <c r="E348" i="3" s="1"/>
  <c r="E5591" i="3" a="1"/>
  <c r="E5591" i="3" s="1"/>
  <c r="E5076" i="3" a="1"/>
  <c r="E5076" i="3" s="1"/>
  <c r="E5081" i="3" a="1"/>
  <c r="E5081" i="3" s="1"/>
  <c r="E4819" i="3" a="1"/>
  <c r="E4819" i="3" s="1"/>
  <c r="E4608" i="3" a="1"/>
  <c r="E4608" i="3" s="1"/>
  <c r="E4605" i="3" a="1"/>
  <c r="E4605" i="3" s="1"/>
  <c r="E4328" i="3" a="1"/>
  <c r="E4328" i="3" s="1"/>
  <c r="E4076" i="3" a="1"/>
  <c r="E4076" i="3" s="1"/>
  <c r="E195" i="3" a="1"/>
  <c r="E195" i="3" s="1"/>
  <c r="E3857" i="3" a="1"/>
  <c r="E3857" i="3" s="1"/>
  <c r="E3597" i="3" a="1"/>
  <c r="E3597" i="3" s="1"/>
  <c r="E3328" i="3" a="1"/>
  <c r="E3328" i="3" s="1"/>
  <c r="E3109" i="3" a="1"/>
  <c r="E3109" i="3" s="1"/>
  <c r="E3116" i="3" a="1"/>
  <c r="E3116" i="3" s="1"/>
  <c r="E2842" i="3" a="1"/>
  <c r="E2842" i="3" s="1"/>
  <c r="E2586" i="3" a="1"/>
  <c r="E2586" i="3" s="1"/>
  <c r="E2377" i="3" a="1"/>
  <c r="E2377" i="3" s="1"/>
  <c r="E2379" i="3" a="1"/>
  <c r="E2379" i="3" s="1"/>
  <c r="E2106" i="3" a="1"/>
  <c r="E2106" i="3" s="1"/>
  <c r="E1846" i="3" a="1"/>
  <c r="E1846" i="3" s="1"/>
  <c r="E1640" i="3" a="1"/>
  <c r="E1640" i="3" s="1"/>
  <c r="E1373" i="3" a="1"/>
  <c r="E1373" i="3" s="1"/>
  <c r="E1372" i="3" a="1"/>
  <c r="E1372" i="3" s="1"/>
  <c r="E1106" i="3" a="1"/>
  <c r="E1106" i="3" s="1"/>
  <c r="E352" i="3" a="1"/>
  <c r="E352" i="3" s="1"/>
  <c r="E5475" i="3" a="1"/>
  <c r="E5475" i="3" s="1"/>
  <c r="E139" i="3" a="1"/>
  <c r="E139" i="3" s="1"/>
  <c r="E67" i="3" a="1"/>
  <c r="E67" i="3" s="1"/>
  <c r="E776" i="3" a="1"/>
  <c r="E776" i="3" s="1"/>
  <c r="E374" i="3" a="1"/>
  <c r="E374" i="3" s="1"/>
  <c r="E4727" i="3" a="1"/>
  <c r="E4727" i="3" s="1"/>
  <c r="E4717" i="3" a="1"/>
  <c r="E4717" i="3" s="1"/>
  <c r="E3986" i="3" a="1"/>
  <c r="E3986" i="3" s="1"/>
  <c r="E3229" i="3" a="1"/>
  <c r="E3229" i="3" s="1"/>
  <c r="E3240" i="3" a="1"/>
  <c r="E3240" i="3" s="1"/>
  <c r="E2504" i="3" a="1"/>
  <c r="E2504" i="3" s="1"/>
  <c r="E1748" i="3" a="1"/>
  <c r="E1748" i="3" s="1"/>
  <c r="E1009" i="3" a="1"/>
  <c r="E1009" i="3" s="1"/>
  <c r="E1263" i="3" a="1"/>
  <c r="E1263" i="3" s="1"/>
  <c r="E5056" i="3" a="1"/>
  <c r="E5056" i="3" s="1"/>
  <c r="E4852" i="3" a="1"/>
  <c r="E4852" i="3" s="1"/>
  <c r="E4589" i="3" a="1"/>
  <c r="E4589" i="3" s="1"/>
  <c r="E4310" i="3" a="1"/>
  <c r="E4310" i="3" s="1"/>
  <c r="E4114" i="3" a="1"/>
  <c r="E4114" i="3" s="1"/>
  <c r="E3840" i="3" a="1"/>
  <c r="E3840" i="3" s="1"/>
  <c r="E3577" i="3" a="1"/>
  <c r="E3577" i="3" s="1"/>
  <c r="E3369" i="3" a="1"/>
  <c r="E3369" i="3" s="1"/>
  <c r="E3091" i="3" a="1"/>
  <c r="E3091" i="3" s="1"/>
  <c r="E2817" i="3" a="1"/>
  <c r="E2817" i="3" s="1"/>
  <c r="E2614" i="3" a="1"/>
  <c r="E2614" i="3" s="1"/>
  <c r="E2082" i="3" a="1"/>
  <c r="E2082" i="3" s="1"/>
  <c r="E1881" i="3" a="1"/>
  <c r="E1881" i="3" s="1"/>
  <c r="E1615" i="3" a="1"/>
  <c r="E1615" i="3" s="1"/>
  <c r="E1353" i="3" a="1"/>
  <c r="E1353" i="3" s="1"/>
  <c r="E876" i="3" a="1"/>
  <c r="E876" i="3" s="1"/>
  <c r="E373" i="3" a="1"/>
  <c r="E373" i="3" s="1"/>
  <c r="E5356" i="3" a="1"/>
  <c r="E5356" i="3" s="1"/>
  <c r="E4236" i="3" a="1"/>
  <c r="E4236" i="3" s="1"/>
  <c r="E3494" i="3" a="1"/>
  <c r="E3494" i="3" s="1"/>
  <c r="E1998" i="3" a="1"/>
  <c r="E1998" i="3" s="1"/>
  <c r="E1475" i="3" a="1"/>
  <c r="E1475" i="3" s="1"/>
  <c r="E989" i="3" a="1"/>
  <c r="E989" i="3" s="1"/>
  <c r="E486" i="3" a="1"/>
  <c r="E486" i="3" s="1"/>
  <c r="E2062" i="3" a="1"/>
  <c r="E2062" i="3" s="1"/>
  <c r="E3952" i="3" a="1"/>
  <c r="E3952" i="3" s="1"/>
  <c r="E3750" i="3" a="1"/>
  <c r="E3750" i="3" s="1"/>
  <c r="E538" i="3" a="1"/>
  <c r="E538" i="3" s="1"/>
  <c r="E2753" i="3" a="1"/>
  <c r="E2753" i="3" s="1"/>
  <c r="E3705" i="3" a="1"/>
  <c r="E3705" i="3" s="1"/>
  <c r="E526" i="3" a="1"/>
  <c r="E526" i="3" s="1"/>
  <c r="E1946" i="3" a="1"/>
  <c r="E1946" i="3" s="1"/>
  <c r="E1039" i="3" a="1"/>
  <c r="E1039" i="3" s="1"/>
  <c r="E404" i="3" a="1"/>
  <c r="E404" i="3" s="1"/>
  <c r="E141" i="4" a="1"/>
  <c r="E141" i="4" s="1"/>
  <c r="E1229" i="4" a="1"/>
  <c r="E1229" i="4" s="1"/>
  <c r="E203" i="4" a="1"/>
  <c r="E203" i="4" s="1"/>
  <c r="E665" i="4" a="1"/>
  <c r="E665" i="4" s="1"/>
  <c r="E995" i="4" a="1"/>
  <c r="E995" i="4" s="1"/>
  <c r="E1121" i="4" a="1"/>
  <c r="E1121" i="4" s="1"/>
  <c r="E1038" i="4" a="1"/>
  <c r="E1038" i="4" s="1"/>
  <c r="E795" i="4" a="1"/>
  <c r="E795" i="4" s="1"/>
  <c r="E590" i="4" a="1"/>
  <c r="E590" i="4" s="1"/>
  <c r="E724" i="4" a="1"/>
  <c r="E724" i="4" s="1"/>
  <c r="E880" i="4" a="1"/>
  <c r="E880" i="4" s="1"/>
  <c r="E124" i="4" a="1"/>
  <c r="E124" i="4" s="1"/>
  <c r="E376" i="4" a="1"/>
  <c r="E376" i="4" s="1"/>
  <c r="E390" i="4" a="1"/>
  <c r="E390" i="4" s="1"/>
  <c r="E1013" i="4" a="1"/>
  <c r="E1013" i="4" s="1"/>
  <c r="E567" i="4" a="1"/>
  <c r="E567" i="4" s="1"/>
  <c r="E280" i="4" a="1"/>
  <c r="E280" i="4" s="1"/>
  <c r="E1052" i="4" a="1"/>
  <c r="E1052" i="4" s="1"/>
  <c r="E186" i="4" a="1"/>
  <c r="E186" i="4" s="1"/>
  <c r="E604" i="4" a="1"/>
  <c r="E604" i="4" s="1"/>
  <c r="E476" i="4" a="1"/>
  <c r="E476" i="4" s="1"/>
  <c r="E53" i="4" a="1"/>
  <c r="E53" i="4" s="1"/>
  <c r="E1172" i="4" a="1"/>
  <c r="E1172" i="4" s="1"/>
  <c r="E1067" i="4" a="1"/>
  <c r="E1067" i="4" s="1"/>
  <c r="E895" i="4" a="1"/>
  <c r="E895" i="4" s="1"/>
  <c r="E693" i="4" a="1"/>
  <c r="E693" i="4" s="1"/>
  <c r="E426" i="4" a="1"/>
  <c r="E426" i="4" s="1"/>
  <c r="E1213" i="4" a="1"/>
  <c r="E1213" i="4" s="1"/>
  <c r="E782" i="4" a="1"/>
  <c r="E782" i="4" s="1"/>
  <c r="E1168" i="4" a="1"/>
  <c r="E1168" i="4" s="1"/>
  <c r="E1025" i="4" a="1"/>
  <c r="E1025" i="4" s="1"/>
  <c r="E889" i="4" a="1"/>
  <c r="E889" i="4" s="1"/>
  <c r="E185" i="4" a="1"/>
  <c r="E185" i="4" s="1"/>
  <c r="E632" i="4" a="1"/>
  <c r="E632" i="4" s="1"/>
  <c r="E260" i="4" a="1"/>
  <c r="E260" i="4" s="1"/>
  <c r="E835" i="4" a="1"/>
  <c r="E835" i="4" s="1"/>
  <c r="E279" i="4" a="1"/>
  <c r="E279" i="4" s="1"/>
  <c r="E1041" i="4" a="1"/>
  <c r="E1041" i="4" s="1"/>
  <c r="E176" i="4" a="1"/>
  <c r="E176" i="4" s="1"/>
  <c r="E471" i="4" a="1"/>
  <c r="E471" i="4" s="1"/>
  <c r="E993" i="4" a="1"/>
  <c r="E993" i="4" s="1"/>
  <c r="E830" i="4" a="1"/>
  <c r="E830" i="4" s="1"/>
  <c r="E681" i="4" a="1"/>
  <c r="E681" i="4" s="1"/>
  <c r="E509" i="4" a="1"/>
  <c r="E509" i="4" s="1"/>
  <c r="E313" i="4" a="1"/>
  <c r="E313" i="4" s="1"/>
  <c r="E1226" i="4" a="1"/>
  <c r="E1226" i="4" s="1"/>
  <c r="E916" i="4" a="1"/>
  <c r="E916" i="4" s="1"/>
  <c r="E364" i="4" a="1"/>
  <c r="E364" i="4" s="1"/>
  <c r="E1223" i="4" a="1"/>
  <c r="E1223" i="4" s="1"/>
  <c r="E979" i="4" a="1"/>
  <c r="E979" i="4" s="1"/>
  <c r="E616" i="4" a="1"/>
  <c r="E616" i="4" s="1"/>
  <c r="E559" i="4" a="1"/>
  <c r="E559" i="4" s="1"/>
  <c r="E84" i="4" a="1"/>
  <c r="E84" i="4" s="1"/>
  <c r="E798" i="4" a="1"/>
  <c r="E798" i="4" s="1"/>
  <c r="E1003" i="4" a="1"/>
  <c r="E1003" i="4" s="1"/>
  <c r="E827" i="4" a="1"/>
  <c r="E827" i="4" s="1"/>
  <c r="E156" i="4" a="1"/>
  <c r="E156" i="4" s="1"/>
  <c r="E501" i="4" a="1"/>
  <c r="E501" i="4" s="1"/>
  <c r="E387" i="4" a="1"/>
  <c r="E387" i="4" s="1"/>
  <c r="E352" i="4" a="1"/>
  <c r="E352" i="4" s="1"/>
  <c r="E667" i="4" a="1"/>
  <c r="E667" i="4" s="1"/>
  <c r="E556" i="4" a="1"/>
  <c r="E556" i="4" s="1"/>
  <c r="E467" i="4" a="1"/>
  <c r="E467" i="4" s="1"/>
  <c r="E77" i="4" a="1"/>
  <c r="E77" i="4" s="1"/>
  <c r="E1087" i="4" a="1"/>
  <c r="E1087" i="4" s="1"/>
  <c r="E184" i="4" a="1"/>
  <c r="E184" i="4" s="1"/>
  <c r="E551" i="4" a="1"/>
  <c r="E551" i="4" s="1"/>
  <c r="E1116" i="4" a="1"/>
  <c r="E1116" i="4" s="1"/>
  <c r="E188" i="4" a="1"/>
  <c r="E188" i="4" s="1"/>
  <c r="E428" i="4" a="1"/>
  <c r="E428" i="4" s="1"/>
  <c r="E257" i="4" a="1"/>
  <c r="E257" i="4" s="1"/>
  <c r="E992" i="4" a="1"/>
  <c r="E992" i="4" s="1"/>
  <c r="E843" i="4" a="1"/>
  <c r="E843" i="4" s="1"/>
  <c r="E631" i="4" a="1"/>
  <c r="E631" i="4" s="1"/>
  <c r="E455" i="4" a="1"/>
  <c r="E455" i="4" s="1"/>
  <c r="E655" i="4" a="1"/>
  <c r="E655" i="4" s="1"/>
  <c r="E486" i="4" a="1"/>
  <c r="E486" i="4" s="1"/>
  <c r="E81" i="4" a="1"/>
  <c r="E81" i="4" s="1"/>
  <c r="E39" i="4" a="1"/>
  <c r="E39" i="4" s="1"/>
  <c r="E984" i="4" a="1"/>
  <c r="E984" i="4" s="1"/>
  <c r="E775" i="4" a="1"/>
  <c r="E775" i="4" s="1"/>
  <c r="E598" i="4" a="1"/>
  <c r="E598" i="4" s="1"/>
  <c r="E399" i="4" a="1"/>
  <c r="E399" i="4" s="1"/>
  <c r="E865" i="4" a="1"/>
  <c r="E865" i="4" s="1"/>
  <c r="E138" i="4" a="1"/>
  <c r="E138" i="4" s="1"/>
  <c r="E393" i="4" a="1"/>
  <c r="E393" i="4" s="1"/>
  <c r="E44" i="4" a="1"/>
  <c r="E44" i="4" s="1"/>
  <c r="E784" i="4" a="1"/>
  <c r="E784" i="4" s="1"/>
  <c r="E344" i="4" a="1"/>
  <c r="E344" i="4" s="1"/>
  <c r="E1083" i="4" a="1"/>
  <c r="E1083" i="4" s="1"/>
  <c r="E107" i="4" a="1"/>
  <c r="E107" i="4" s="1"/>
  <c r="E697" i="4" a="1"/>
  <c r="E697" i="4" s="1"/>
  <c r="E289" i="4" a="1"/>
  <c r="E289" i="4" s="1"/>
  <c r="E480" i="4" a="1"/>
  <c r="E480" i="4" s="1"/>
  <c r="E1183" i="4" a="1"/>
  <c r="E1183" i="4" s="1"/>
  <c r="E5" i="4" a="1"/>
  <c r="E5" i="4" s="1"/>
  <c r="L4" i="4" s="1" a="1"/>
  <c r="L4" i="4" s="1"/>
  <c r="Q3" i="4"/>
  <c r="T13" i="4"/>
  <c r="E1108" i="4" a="1"/>
  <c r="E1108" i="4" s="1"/>
  <c r="S13" i="4"/>
  <c r="E136" i="4" a="1"/>
  <c r="E136" i="4" s="1"/>
  <c r="R13" i="4"/>
  <c r="Q13" i="4"/>
  <c r="E40" i="4" a="1"/>
  <c r="E40" i="4" s="1"/>
  <c r="E1107" i="4" a="1"/>
  <c r="E1107" i="4" s="1"/>
  <c r="E28" i="4" a="1"/>
  <c r="E28" i="4" s="1"/>
  <c r="E100" i="4" a="1"/>
  <c r="E100" i="4" s="1"/>
  <c r="G3" i="4"/>
  <c r="E208" i="4" a="1"/>
  <c r="E208" i="4" s="1"/>
  <c r="R3" i="4"/>
  <c r="T3" i="4"/>
  <c r="S3" i="4"/>
  <c r="Q4" i="4"/>
  <c r="E1006" i="4" a="1"/>
  <c r="E1006" i="4" s="1"/>
  <c r="E382" i="4" a="1"/>
  <c r="E382" i="4" s="1"/>
  <c r="S4" i="4"/>
  <c r="G4" i="4"/>
  <c r="E381" i="4" a="1"/>
  <c r="E381" i="4" s="1"/>
  <c r="E591" i="4" a="1"/>
  <c r="E591" i="4" s="1"/>
  <c r="R4" i="4"/>
  <c r="T4" i="4"/>
  <c r="E645" i="3" a="1"/>
  <c r="E645" i="3" s="1"/>
  <c r="E5336" i="3" a="1"/>
  <c r="E5336" i="3" s="1"/>
  <c r="E5098" i="3" a="1"/>
  <c r="E5098" i="3" s="1"/>
  <c r="E4837" i="3" a="1"/>
  <c r="E4837" i="3" s="1"/>
  <c r="E4831" i="3" a="1"/>
  <c r="E4831" i="3" s="1"/>
  <c r="E4559" i="3" a="1"/>
  <c r="E4559" i="3" s="1"/>
  <c r="E4355" i="3" a="1"/>
  <c r="E4355" i="3" s="1"/>
  <c r="E4081" i="3" a="1"/>
  <c r="E4081" i="3" s="1"/>
  <c r="E4097" i="3" a="1"/>
  <c r="E4097" i="3" s="1"/>
  <c r="E3823" i="3" a="1"/>
  <c r="E3823" i="3" s="1"/>
  <c r="E3606" i="3" a="1"/>
  <c r="E3606" i="3" s="1"/>
  <c r="E3618" i="3" a="1"/>
  <c r="E3618" i="3" s="1"/>
  <c r="E3348" i="3" a="1"/>
  <c r="E3348" i="3" s="1"/>
  <c r="E3071" i="3" a="1"/>
  <c r="E3071" i="3" s="1"/>
  <c r="E3066" i="3" a="1"/>
  <c r="E3066" i="3" s="1"/>
  <c r="E2877" i="3" a="1"/>
  <c r="E2877" i="3" s="1"/>
  <c r="E2603" i="3" a="1"/>
  <c r="E2603" i="3" s="1"/>
  <c r="E2601" i="3" a="1"/>
  <c r="E2601" i="3" s="1"/>
  <c r="E2334" i="3" a="1"/>
  <c r="E2334" i="3" s="1"/>
  <c r="E2343" i="3" a="1"/>
  <c r="E2343" i="3" s="1"/>
  <c r="E2127" i="3" a="1"/>
  <c r="E2127" i="3" s="1"/>
  <c r="E1859" i="3" a="1"/>
  <c r="E1859" i="3" s="1"/>
  <c r="E1865" i="3" a="1"/>
  <c r="E1865" i="3" s="1"/>
  <c r="E1601" i="3" a="1"/>
  <c r="E1601" i="3" s="1"/>
  <c r="E1398" i="3" a="1"/>
  <c r="E1398" i="3" s="1"/>
  <c r="E1393" i="3" a="1"/>
  <c r="E1393" i="3" s="1"/>
  <c r="E1115" i="3" a="1"/>
  <c r="E1115" i="3" s="1"/>
  <c r="E865" i="3" a="1"/>
  <c r="E865" i="3" s="1"/>
  <c r="E358" i="3" a="1"/>
  <c r="E358" i="3" s="1"/>
  <c r="E5595" i="3" a="1"/>
  <c r="E5595" i="3" s="1"/>
  <c r="E5605" i="3" a="1"/>
  <c r="E5605" i="3" s="1"/>
  <c r="E371" i="3" a="1"/>
  <c r="E371" i="3" s="1"/>
  <c r="E4482" i="3" a="1"/>
  <c r="E4482" i="3" s="1"/>
  <c r="E4483" i="3" a="1"/>
  <c r="E4483" i="3" s="1"/>
  <c r="E3734" i="3" a="1"/>
  <c r="E3734" i="3" s="1"/>
  <c r="E3733" i="3" a="1"/>
  <c r="E3733" i="3" s="1"/>
  <c r="E3197" i="3" a="1"/>
  <c r="E3197" i="3" s="1"/>
  <c r="E2988" i="3" a="1"/>
  <c r="E2988" i="3" s="1"/>
  <c r="E2987" i="3" a="1"/>
  <c r="E2987" i="3" s="1"/>
  <c r="E2448" i="3" a="1"/>
  <c r="E2448" i="3" s="1"/>
  <c r="E2255" i="3" a="1"/>
  <c r="E2255" i="3" s="1"/>
  <c r="E2247" i="3" a="1"/>
  <c r="E2247" i="3" s="1"/>
  <c r="E1720" i="3" a="1"/>
  <c r="E1720" i="3" s="1"/>
  <c r="E1503" i="3" a="1"/>
  <c r="E1503" i="3" s="1"/>
  <c r="E1509" i="3" a="1"/>
  <c r="E1509" i="3" s="1"/>
  <c r="E971" i="3" a="1"/>
  <c r="E971" i="3" s="1"/>
  <c r="E5221" i="3" a="1"/>
  <c r="E5221" i="3" s="1"/>
  <c r="E1137" i="3" a="1"/>
  <c r="E1137" i="3" s="1"/>
  <c r="E5580" i="3" a="1"/>
  <c r="E5580" i="3" s="1"/>
  <c r="E5092" i="3" a="1"/>
  <c r="E5092" i="3" s="1"/>
  <c r="E4809" i="3" a="1"/>
  <c r="E4809" i="3" s="1"/>
  <c r="E4811" i="3" a="1"/>
  <c r="E4811" i="3" s="1"/>
  <c r="E4613" i="3" a="1"/>
  <c r="E4613" i="3" s="1"/>
  <c r="E4345" i="3" a="1"/>
  <c r="E4345" i="3" s="1"/>
  <c r="E4343" i="3" a="1"/>
  <c r="E4343" i="3" s="1"/>
  <c r="E4065" i="3" a="1"/>
  <c r="E4065" i="3" s="1"/>
  <c r="E3856" i="3" a="1"/>
  <c r="E3856" i="3" s="1"/>
  <c r="E3850" i="3" a="1"/>
  <c r="E3850" i="3" s="1"/>
  <c r="E3591" i="3" a="1"/>
  <c r="E3591" i="3" s="1"/>
  <c r="E3333" i="3" a="1"/>
  <c r="E3333" i="3" s="1"/>
  <c r="E3113" i="3" a="1"/>
  <c r="E3113" i="3" s="1"/>
  <c r="E3124" i="3" a="1"/>
  <c r="E3124" i="3" s="1"/>
  <c r="E2846" i="3" a="1"/>
  <c r="E2846" i="3" s="1"/>
  <c r="E2570" i="3" a="1"/>
  <c r="E2570" i="3" s="1"/>
  <c r="E2368" i="3" a="1"/>
  <c r="E2368" i="3" s="1"/>
  <c r="E2100" i="3" a="1"/>
  <c r="E2100" i="3" s="1"/>
  <c r="E2099" i="3" a="1"/>
  <c r="E2099" i="3" s="1"/>
  <c r="E1832" i="3" a="1"/>
  <c r="E1832" i="3" s="1"/>
  <c r="E1626" i="3" a="1"/>
  <c r="E1626" i="3" s="1"/>
  <c r="E1366" i="3" a="1"/>
  <c r="E1366" i="3" s="1"/>
  <c r="E1376" i="3" a="1"/>
  <c r="E1376" i="3" s="1"/>
  <c r="E51" i="3" a="1"/>
  <c r="E51" i="3" s="1"/>
  <c r="E653" i="3" a="1"/>
  <c r="E653" i="3" s="1"/>
  <c r="E5477" i="3" a="1"/>
  <c r="E5477" i="3" s="1"/>
  <c r="E771" i="3" a="1"/>
  <c r="E771" i="3" s="1"/>
  <c r="E356" i="3" a="1"/>
  <c r="E356" i="3" s="1"/>
  <c r="E4723" i="3" a="1"/>
  <c r="E4723" i="3" s="1"/>
  <c r="E4724" i="3" a="1"/>
  <c r="E4724" i="3" s="1"/>
  <c r="E3975" i="3" a="1"/>
  <c r="E3975" i="3" s="1"/>
  <c r="E3237" i="3" a="1"/>
  <c r="E3237" i="3" s="1"/>
  <c r="E3247" i="3" a="1"/>
  <c r="E3247" i="3" s="1"/>
  <c r="E2498" i="3" a="1"/>
  <c r="E2498" i="3" s="1"/>
  <c r="E1766" i="3" a="1"/>
  <c r="E1766" i="3" s="1"/>
  <c r="E1027" i="3" a="1"/>
  <c r="E1027" i="3" s="1"/>
  <c r="E73" i="3" a="1"/>
  <c r="E73" i="3" s="1"/>
  <c r="E5459" i="3" a="1"/>
  <c r="E5459" i="3" s="1"/>
  <c r="E5059" i="3" a="1"/>
  <c r="E5059" i="3" s="1"/>
  <c r="E4844" i="3" a="1"/>
  <c r="E4844" i="3" s="1"/>
  <c r="E4585" i="3" a="1"/>
  <c r="E4585" i="3" s="1"/>
  <c r="E4305" i="3" a="1"/>
  <c r="E4305" i="3" s="1"/>
  <c r="E4102" i="3" a="1"/>
  <c r="E4102" i="3" s="1"/>
  <c r="E3844" i="3" a="1"/>
  <c r="E3844" i="3" s="1"/>
  <c r="E3571" i="3" a="1"/>
  <c r="E3571" i="3" s="1"/>
  <c r="E3361" i="3" a="1"/>
  <c r="E3361" i="3" s="1"/>
  <c r="E3095" i="3" a="1"/>
  <c r="E3095" i="3" s="1"/>
  <c r="E2828" i="3" a="1"/>
  <c r="E2828" i="3" s="1"/>
  <c r="E2624" i="3" a="1"/>
  <c r="E2624" i="3" s="1"/>
  <c r="E2089" i="3" a="1"/>
  <c r="E2089" i="3" s="1"/>
  <c r="E1874" i="3" a="1"/>
  <c r="E1874" i="3" s="1"/>
  <c r="E1619" i="3" a="1"/>
  <c r="E1619" i="3" s="1"/>
  <c r="E1360" i="3" a="1"/>
  <c r="E1360" i="3" s="1"/>
  <c r="E883" i="3" a="1"/>
  <c r="E883" i="3" s="1"/>
  <c r="E858" i="3" a="1"/>
  <c r="E858" i="3" s="1"/>
  <c r="E346" i="3" a="1"/>
  <c r="E346" i="3" s="1"/>
  <c r="E5360" i="3" a="1"/>
  <c r="E5360" i="3" s="1"/>
  <c r="E43" i="3" a="1"/>
  <c r="E43" i="3" s="1"/>
  <c r="E985" i="3" a="1"/>
  <c r="E985" i="3" s="1"/>
  <c r="E359" i="3" a="1"/>
  <c r="E359" i="3" s="1"/>
  <c r="E4232" i="3" a="1"/>
  <c r="E4232" i="3" s="1"/>
  <c r="E2736" i="3" a="1"/>
  <c r="E2736" i="3" s="1"/>
  <c r="E1995" i="3" a="1"/>
  <c r="E1995" i="3" s="1"/>
  <c r="E1479" i="3" a="1"/>
  <c r="E1479" i="3" s="1"/>
  <c r="E1001" i="3" a="1"/>
  <c r="E1001" i="3" s="1"/>
  <c r="E3775" i="3" a="1"/>
  <c r="E3775" i="3" s="1"/>
  <c r="E3749" i="3" a="1"/>
  <c r="E3749" i="3" s="1"/>
  <c r="E531" i="3" a="1"/>
  <c r="E531" i="3" s="1"/>
  <c r="E2758" i="3" a="1"/>
  <c r="E2758" i="3" s="1"/>
  <c r="E3704" i="3" a="1"/>
  <c r="E3704" i="3" s="1"/>
  <c r="E1959" i="3" a="1"/>
  <c r="E1959" i="3" s="1"/>
  <c r="E1040" i="3" a="1"/>
  <c r="E1040" i="3" s="1"/>
  <c r="E393" i="3" a="1"/>
  <c r="E393" i="3" s="1"/>
  <c r="D3" i="6" a="1"/>
  <c r="D3" i="6" s="1"/>
  <c r="C4" i="6"/>
  <c r="E345" i="5"/>
  <c r="E1179" i="4" a="1"/>
  <c r="E1179" i="4" s="1"/>
  <c r="E1112" i="4" a="1"/>
  <c r="E1112" i="4" s="1"/>
  <c r="E222" i="4" a="1"/>
  <c r="E222" i="4" s="1"/>
  <c r="E842" i="4" a="1"/>
  <c r="E842" i="4" s="1"/>
  <c r="E146" i="4" a="1"/>
  <c r="E146" i="4" s="1"/>
  <c r="E58" i="4" a="1"/>
  <c r="E58" i="4" s="1"/>
  <c r="E657" i="4" a="1"/>
  <c r="E657" i="4" s="1"/>
  <c r="E484" i="4" a="1"/>
  <c r="E484" i="4" s="1"/>
  <c r="E345" i="4" a="1"/>
  <c r="E345" i="4" s="1"/>
  <c r="E1204" i="4" a="1"/>
  <c r="E1204" i="4" s="1"/>
  <c r="E985" i="4" a="1"/>
  <c r="E985" i="4" s="1"/>
  <c r="E774" i="4" a="1"/>
  <c r="E774" i="4" s="1"/>
  <c r="E600" i="4" a="1"/>
  <c r="E600" i="4" s="1"/>
  <c r="E398" i="4" a="1"/>
  <c r="E398" i="4" s="1"/>
  <c r="E863" i="4" a="1"/>
  <c r="E863" i="4" s="1"/>
  <c r="E595" i="4" a="1"/>
  <c r="E595" i="4" s="1"/>
  <c r="E92" i="4" a="1"/>
  <c r="E92" i="4" s="1"/>
  <c r="E38" i="4" a="1"/>
  <c r="E38" i="4" s="1"/>
  <c r="E786" i="4" a="1"/>
  <c r="E786" i="4" s="1"/>
  <c r="E52" i="4" a="1"/>
  <c r="E52" i="4" s="1"/>
  <c r="E1080" i="4" a="1"/>
  <c r="E1080" i="4" s="1"/>
  <c r="E458" i="4" a="1"/>
  <c r="E458" i="4" s="1"/>
  <c r="E699" i="4" a="1"/>
  <c r="E699" i="4" s="1"/>
  <c r="E292" i="4" a="1"/>
  <c r="E292" i="4" s="1"/>
  <c r="E37" i="4" a="1"/>
  <c r="E37" i="4" s="1"/>
  <c r="E1180" i="4" a="1"/>
  <c r="E1180" i="4" s="1"/>
  <c r="E11" i="4" a="1"/>
  <c r="E11" i="4" s="1"/>
  <c r="L10" i="4" s="1" a="1"/>
  <c r="L10" i="4" s="1"/>
  <c r="R10" i="4"/>
  <c r="E928" i="4" a="1"/>
  <c r="E928" i="4" s="1"/>
  <c r="S10" i="4"/>
  <c r="G10" i="4"/>
  <c r="Q10" i="4"/>
  <c r="E1191" i="4" a="1"/>
  <c r="E1191" i="4" s="1"/>
  <c r="T10" i="4"/>
  <c r="E609" i="3" a="1"/>
  <c r="E609" i="3" s="1"/>
  <c r="E5332" i="3" a="1"/>
  <c r="E5332" i="3" s="1"/>
  <c r="E5103" i="3" a="1"/>
  <c r="E5103" i="3" s="1"/>
  <c r="E4841" i="3" a="1"/>
  <c r="E4841" i="3" s="1"/>
  <c r="E4825" i="3" a="1"/>
  <c r="E4825" i="3" s="1"/>
  <c r="E4572" i="3" a="1"/>
  <c r="E4572" i="3" s="1"/>
  <c r="E4356" i="3" a="1"/>
  <c r="E4356" i="3" s="1"/>
  <c r="E4363" i="3" a="1"/>
  <c r="E4363" i="3" s="1"/>
  <c r="E4085" i="3" a="1"/>
  <c r="E4085" i="3" s="1"/>
  <c r="E3819" i="3" a="1"/>
  <c r="E3819" i="3" s="1"/>
  <c r="E3827" i="3" a="1"/>
  <c r="E3827" i="3" s="1"/>
  <c r="E3619" i="3" a="1"/>
  <c r="E3619" i="3" s="1"/>
  <c r="E3609" i="3" a="1"/>
  <c r="E3609" i="3" s="1"/>
  <c r="E3345" i="3" a="1"/>
  <c r="E3345" i="3" s="1"/>
  <c r="E3078" i="3" a="1"/>
  <c r="E3078" i="3" s="1"/>
  <c r="E3077" i="3" a="1"/>
  <c r="E3077" i="3" s="1"/>
  <c r="E2863" i="3" a="1"/>
  <c r="E2863" i="3" s="1"/>
  <c r="E2605" i="3" a="1"/>
  <c r="E2605" i="3" s="1"/>
  <c r="E2598" i="3" a="1"/>
  <c r="E2598" i="3" s="1"/>
  <c r="E2326" i="3" a="1"/>
  <c r="E2326" i="3" s="1"/>
  <c r="E111" i="3" a="1"/>
  <c r="E111" i="3" s="1"/>
  <c r="E2120" i="3" a="1"/>
  <c r="E2120" i="3" s="1"/>
  <c r="E1852" i="3" a="1"/>
  <c r="E1852" i="3" s="1"/>
  <c r="E1858" i="3" a="1"/>
  <c r="E1858" i="3" s="1"/>
  <c r="E1587" i="3" a="1"/>
  <c r="E1587" i="3" s="1"/>
  <c r="E1391" i="3" a="1"/>
  <c r="E1391" i="3" s="1"/>
  <c r="E1397" i="3" a="1"/>
  <c r="E1397" i="3" s="1"/>
  <c r="E1133" i="3" a="1"/>
  <c r="E1133" i="3" s="1"/>
  <c r="E349" i="3" a="1"/>
  <c r="E349" i="3" s="1"/>
  <c r="E5600" i="3" a="1"/>
  <c r="E5600" i="3" s="1"/>
  <c r="E5612" i="3" a="1"/>
  <c r="E5612" i="3" s="1"/>
  <c r="E1266" i="3" a="1"/>
  <c r="E1266" i="3" s="1"/>
  <c r="E649" i="3" a="1"/>
  <c r="E649" i="3" s="1"/>
  <c r="E362" i="3" a="1"/>
  <c r="E362" i="3" s="1"/>
  <c r="E4477" i="3" a="1"/>
  <c r="E4477" i="3" s="1"/>
  <c r="E4473" i="3" a="1"/>
  <c r="E4473" i="3" s="1"/>
  <c r="E3731" i="3" a="1"/>
  <c r="E3731" i="3" s="1"/>
  <c r="E3743" i="3" a="1"/>
  <c r="E3743" i="3" s="1"/>
  <c r="E3195" i="3" a="1"/>
  <c r="E3195" i="3" s="1"/>
  <c r="E2999" i="3" a="1"/>
  <c r="E2999" i="3" s="1"/>
  <c r="E2994" i="3" a="1"/>
  <c r="E2994" i="3" s="1"/>
  <c r="E2461" i="3" a="1"/>
  <c r="E2461" i="3" s="1"/>
  <c r="E2248" i="3" a="1"/>
  <c r="E2248" i="3" s="1"/>
  <c r="E2254" i="3" a="1"/>
  <c r="E2254" i="3" s="1"/>
  <c r="E1706" i="3" a="1"/>
  <c r="E1706" i="3" s="1"/>
  <c r="E1510" i="3" a="1"/>
  <c r="E1510" i="3" s="1"/>
  <c r="E1516" i="3" a="1"/>
  <c r="E1516" i="3" s="1"/>
  <c r="E983" i="3" a="1"/>
  <c r="E983" i="3" s="1"/>
  <c r="E5227" i="3" a="1"/>
  <c r="E5227" i="3" s="1"/>
  <c r="E1111" i="3" a="1"/>
  <c r="E1111" i="3" s="1"/>
  <c r="E5588" i="3" a="1"/>
  <c r="E5588" i="3" s="1"/>
  <c r="E5077" i="3" a="1"/>
  <c r="E5077" i="3" s="1"/>
  <c r="E4810" i="3" a="1"/>
  <c r="E4810" i="3" s="1"/>
  <c r="E4818" i="3" a="1"/>
  <c r="E4818" i="3" s="1"/>
  <c r="E4601" i="3" a="1"/>
  <c r="E4601" i="3" s="1"/>
  <c r="E4327" i="3" a="1"/>
  <c r="E4327" i="3" s="1"/>
  <c r="E4329" i="3" a="1"/>
  <c r="E4329" i="3" s="1"/>
  <c r="E4069" i="3" a="1"/>
  <c r="E4069" i="3" s="1"/>
  <c r="E3860" i="3" a="1"/>
  <c r="E3860" i="3" s="1"/>
  <c r="E3865" i="3" a="1"/>
  <c r="E3865" i="3" s="1"/>
  <c r="E3588" i="3" a="1"/>
  <c r="E3588" i="3" s="1"/>
  <c r="E3315" i="3" a="1"/>
  <c r="E3315" i="3" s="1"/>
  <c r="E3121" i="3" a="1"/>
  <c r="E3121" i="3" s="1"/>
  <c r="E3120" i="3" a="1"/>
  <c r="E3120" i="3" s="1"/>
  <c r="E2853" i="3" a="1"/>
  <c r="E2853" i="3" s="1"/>
  <c r="E2583" i="3" a="1"/>
  <c r="E2583" i="3" s="1"/>
  <c r="E2373" i="3" a="1"/>
  <c r="E2373" i="3" s="1"/>
  <c r="E2107" i="3" a="1"/>
  <c r="E2107" i="3" s="1"/>
  <c r="E2103" i="3" a="1"/>
  <c r="E2103" i="3" s="1"/>
  <c r="E1843" i="3" a="1"/>
  <c r="E1843" i="3" s="1"/>
  <c r="E1633" i="3" a="1"/>
  <c r="E1633" i="3" s="1"/>
  <c r="E1377" i="3" a="1"/>
  <c r="E1377" i="3" s="1"/>
  <c r="E1099" i="3" a="1"/>
  <c r="E1099" i="3" s="1"/>
  <c r="E894" i="3" a="1"/>
  <c r="E894" i="3" s="1"/>
  <c r="E612" i="3" a="1"/>
  <c r="E612" i="3" s="1"/>
  <c r="E5470" i="3" a="1"/>
  <c r="E5470" i="3" s="1"/>
  <c r="E735" i="3" a="1"/>
  <c r="E735" i="3" s="1"/>
  <c r="E347" i="3" a="1"/>
  <c r="E347" i="3" s="1"/>
  <c r="E4720" i="3" a="1"/>
  <c r="E4720" i="3" s="1"/>
  <c r="E4722" i="3" a="1"/>
  <c r="E4722" i="3" s="1"/>
  <c r="E3972" i="3" a="1"/>
  <c r="E3972" i="3" s="1"/>
  <c r="E3238" i="3" a="1"/>
  <c r="E3238" i="3" s="1"/>
  <c r="E3236" i="3" a="1"/>
  <c r="E3236" i="3" s="1"/>
  <c r="E2489" i="3" a="1"/>
  <c r="E2489" i="3" s="1"/>
  <c r="E1759" i="3" a="1"/>
  <c r="E1759" i="3" s="1"/>
  <c r="E1013" i="3" a="1"/>
  <c r="E1013" i="3" s="1"/>
  <c r="E1129" i="3" a="1"/>
  <c r="E1129" i="3" s="1"/>
  <c r="E5064" i="3" a="1"/>
  <c r="E5064" i="3" s="1"/>
  <c r="E4848" i="3" a="1"/>
  <c r="E4848" i="3" s="1"/>
  <c r="E4590" i="3" a="1"/>
  <c r="E4590" i="3" s="1"/>
  <c r="E4311" i="3" a="1"/>
  <c r="E4311" i="3" s="1"/>
  <c r="E4116" i="3" a="1"/>
  <c r="E4116" i="3" s="1"/>
  <c r="E3834" i="3" a="1"/>
  <c r="E3834" i="3" s="1"/>
  <c r="E3581" i="3" a="1"/>
  <c r="E3581" i="3" s="1"/>
  <c r="E3371" i="3" a="1"/>
  <c r="E3371" i="3" s="1"/>
  <c r="E3099" i="3" a="1"/>
  <c r="E3099" i="3" s="1"/>
  <c r="E2839" i="3" a="1"/>
  <c r="E2839" i="3" s="1"/>
  <c r="E2354" i="3" a="1"/>
  <c r="E2354" i="3" s="1"/>
  <c r="E2086" i="3" a="1"/>
  <c r="E2086" i="3" s="1"/>
  <c r="E1871" i="3" a="1"/>
  <c r="E1871" i="3" s="1"/>
  <c r="E1623" i="3" a="1"/>
  <c r="E1623" i="3" s="1"/>
  <c r="E1357" i="3" a="1"/>
  <c r="E1357" i="3" s="1"/>
  <c r="E873" i="3" a="1"/>
  <c r="E873" i="3" s="1"/>
  <c r="E5344" i="3" a="1"/>
  <c r="E5344" i="3" s="1"/>
  <c r="E350" i="3" a="1"/>
  <c r="E350" i="3" s="1"/>
  <c r="E4237" i="3" a="1"/>
  <c r="E4237" i="3" s="1"/>
  <c r="E2749" i="3" a="1"/>
  <c r="E2749" i="3" s="1"/>
  <c r="E2002" i="3" a="1"/>
  <c r="E2002" i="3" s="1"/>
  <c r="E1472" i="3" a="1"/>
  <c r="E1472" i="3" s="1"/>
  <c r="E987" i="3" a="1"/>
  <c r="E987" i="3" s="1"/>
  <c r="E1319" i="3" a="1"/>
  <c r="E1319" i="3" s="1"/>
  <c r="E3768" i="3" a="1"/>
  <c r="E3768" i="3" s="1"/>
  <c r="E2970" i="3" a="1"/>
  <c r="E2970" i="3" s="1"/>
  <c r="E502" i="3" a="1"/>
  <c r="E502" i="3" s="1"/>
  <c r="E3009" i="3" a="1"/>
  <c r="E3009" i="3" s="1"/>
  <c r="E3525" i="3" a="1"/>
  <c r="E3525" i="3" s="1"/>
  <c r="E1767" i="3" a="1"/>
  <c r="E1767" i="3" s="1"/>
  <c r="E1228" i="4" a="1"/>
  <c r="E1228" i="4" s="1"/>
  <c r="E877" i="4" a="1"/>
  <c r="E877" i="4" s="1"/>
  <c r="E1199" i="4" a="1"/>
  <c r="E1199" i="4" s="1"/>
  <c r="E822" i="4" a="1"/>
  <c r="E822" i="4" s="1"/>
  <c r="E608" i="4" a="1"/>
  <c r="E608" i="4" s="1"/>
  <c r="E1050" i="4" a="1"/>
  <c r="E1050" i="4" s="1"/>
  <c r="E1077" i="4" a="1"/>
  <c r="E1077" i="4" s="1"/>
  <c r="E1040" i="4" a="1"/>
  <c r="E1040" i="4" s="1"/>
  <c r="E794" i="4" a="1"/>
  <c r="E794" i="4" s="1"/>
  <c r="E89" i="4" a="1"/>
  <c r="E89" i="4" s="1"/>
  <c r="E570" i="4" a="1"/>
  <c r="E570" i="4" s="1"/>
  <c r="E881" i="4" a="1"/>
  <c r="E881" i="4" s="1"/>
  <c r="E533" i="4" a="1"/>
  <c r="E533" i="4" s="1"/>
  <c r="E379" i="4" a="1"/>
  <c r="E379" i="4" s="1"/>
  <c r="E319" i="4" a="1"/>
  <c r="E319" i="4" s="1"/>
  <c r="E199" i="4" a="1"/>
  <c r="E199" i="4" s="1"/>
  <c r="E569" i="4" a="1"/>
  <c r="E569" i="4" s="1"/>
  <c r="E1155" i="4" a="1"/>
  <c r="E1155" i="4" s="1"/>
  <c r="E1030" i="4" a="1"/>
  <c r="E1030" i="4" s="1"/>
  <c r="E803" i="4" a="1"/>
  <c r="E803" i="4" s="1"/>
  <c r="E602" i="4" a="1"/>
  <c r="E602" i="4" s="1"/>
  <c r="E408" i="4" a="1"/>
  <c r="E408" i="4" s="1"/>
  <c r="E547" i="4" a="1"/>
  <c r="E547" i="4" s="1"/>
  <c r="E1152" i="4" a="1"/>
  <c r="E1152" i="4" s="1"/>
  <c r="E233" i="4" a="1"/>
  <c r="E233" i="4" s="1"/>
  <c r="E896" i="4" a="1"/>
  <c r="E896" i="4" s="1"/>
  <c r="E695" i="4" a="1"/>
  <c r="E695" i="4" s="1"/>
  <c r="E373" i="4" a="1"/>
  <c r="E373" i="4" s="1"/>
  <c r="E1211" i="4" a="1"/>
  <c r="E1211" i="4" s="1"/>
  <c r="E691" i="4" a="1"/>
  <c r="E691" i="4" s="1"/>
  <c r="E799" i="4" a="1"/>
  <c r="E799" i="4" s="1"/>
  <c r="E969" i="4" a="1"/>
  <c r="E969" i="4" s="1"/>
  <c r="E890" i="4" a="1"/>
  <c r="E890" i="4" s="1"/>
  <c r="E800" i="4" a="1"/>
  <c r="E800" i="4" s="1"/>
  <c r="E580" i="4" a="1"/>
  <c r="E580" i="4" s="1"/>
  <c r="E1127" i="4" a="1"/>
  <c r="E1127" i="4" s="1"/>
  <c r="E836" i="4" a="1"/>
  <c r="E836" i="4" s="1"/>
  <c r="E1206" i="4" a="1"/>
  <c r="E1206" i="4" s="1"/>
  <c r="E1044" i="4" a="1"/>
  <c r="E1044" i="4" s="1"/>
  <c r="E761" i="4" a="1"/>
  <c r="E761" i="4" s="1"/>
  <c r="E1138" i="4" a="1"/>
  <c r="E1138" i="4" s="1"/>
  <c r="E994" i="4" a="1"/>
  <c r="E994" i="4" s="1"/>
  <c r="E768" i="4" a="1"/>
  <c r="E768" i="4" s="1"/>
  <c r="E158" i="4" a="1"/>
  <c r="E158" i="4" s="1"/>
  <c r="E112" i="4" a="1"/>
  <c r="E112" i="4" s="1"/>
  <c r="E288" i="4" a="1"/>
  <c r="E288" i="4" s="1"/>
  <c r="E1098" i="4" a="1"/>
  <c r="E1098" i="4" s="1"/>
  <c r="E917" i="4" a="1"/>
  <c r="E917" i="4" s="1"/>
  <c r="E365" i="4" a="1"/>
  <c r="E365" i="4" s="1"/>
  <c r="E1164" i="4" a="1"/>
  <c r="E1164" i="4" s="1"/>
  <c r="E226" i="4" a="1"/>
  <c r="E226" i="4" s="1"/>
  <c r="E143" i="4" a="1"/>
  <c r="E143" i="4" s="1"/>
  <c r="E117" i="4" a="1"/>
  <c r="E117" i="4" s="1"/>
  <c r="E358" i="4" a="1"/>
  <c r="E358" i="4" s="1"/>
  <c r="E1128" i="4" a="1"/>
  <c r="E1128" i="4" s="1"/>
  <c r="E972" i="4" a="1"/>
  <c r="E972" i="4" s="1"/>
  <c r="E733" i="4" a="1"/>
  <c r="E733" i="4" s="1"/>
  <c r="E672" i="4" a="1"/>
  <c r="E672" i="4" s="1"/>
  <c r="E497" i="4" a="1"/>
  <c r="E497" i="4" s="1"/>
  <c r="E386" i="4" a="1"/>
  <c r="E386" i="4" s="1"/>
  <c r="E1162" i="4" a="1"/>
  <c r="E1162" i="4" s="1"/>
  <c r="E669" i="4" a="1"/>
  <c r="E669" i="4" s="1"/>
  <c r="E554" i="4" a="1"/>
  <c r="E554" i="4" s="1"/>
  <c r="E102" i="4" a="1"/>
  <c r="E102" i="4" s="1"/>
  <c r="E304" i="4" a="1"/>
  <c r="E304" i="4" s="1"/>
  <c r="E1057" i="4" a="1"/>
  <c r="E1057" i="4" s="1"/>
  <c r="E789" i="4" a="1"/>
  <c r="E789" i="4" s="1"/>
  <c r="E108" i="4" a="1"/>
  <c r="E108" i="4" s="1"/>
  <c r="E1117" i="4" a="1"/>
  <c r="E1117" i="4" s="1"/>
  <c r="E664" i="4" a="1"/>
  <c r="E664" i="4" s="1"/>
  <c r="E351" i="4" a="1"/>
  <c r="E351" i="4" s="1"/>
  <c r="E759" i="4" a="1"/>
  <c r="E759" i="4" s="1"/>
  <c r="E1074" i="4" a="1"/>
  <c r="E1074" i="4" s="1"/>
  <c r="E961" i="4" a="1"/>
  <c r="E961" i="4" s="1"/>
  <c r="E187" i="4" a="1"/>
  <c r="E187" i="4" s="1"/>
  <c r="E629" i="4" a="1"/>
  <c r="E629" i="4" s="1"/>
  <c r="E46" i="4" a="1"/>
  <c r="E46" i="4" s="1"/>
  <c r="E654" i="4" a="1"/>
  <c r="E654" i="4" s="1"/>
  <c r="E487" i="4" a="1"/>
  <c r="E487" i="4" s="1"/>
  <c r="E346" i="4" a="1"/>
  <c r="E346" i="4" s="1"/>
  <c r="E1203" i="4" a="1"/>
  <c r="E1203" i="4" s="1"/>
  <c r="E987" i="4" a="1"/>
  <c r="E987" i="4" s="1"/>
  <c r="E179" i="4" a="1"/>
  <c r="E179" i="4" s="1"/>
  <c r="E599" i="4" a="1"/>
  <c r="E599" i="4" s="1"/>
  <c r="E401" i="4" a="1"/>
  <c r="E401" i="4" s="1"/>
  <c r="E866" i="4" a="1"/>
  <c r="E866" i="4" s="1"/>
  <c r="E594" i="4" a="1"/>
  <c r="E594" i="4" s="1"/>
  <c r="E395" i="4" a="1"/>
  <c r="E395" i="4" s="1"/>
  <c r="E1099" i="4" a="1"/>
  <c r="E1099" i="4" s="1"/>
  <c r="E787" i="4" a="1"/>
  <c r="E787" i="4" s="1"/>
  <c r="E35" i="4" a="1"/>
  <c r="E35" i="4" s="1"/>
  <c r="E1081" i="4" a="1"/>
  <c r="E1081" i="4" s="1"/>
  <c r="E461" i="4" a="1"/>
  <c r="E461" i="4" s="1"/>
  <c r="E700" i="4" a="1"/>
  <c r="E700" i="4" s="1"/>
  <c r="E291" i="4" a="1"/>
  <c r="E291" i="4" s="1"/>
  <c r="E9" i="4" a="1"/>
  <c r="E9" i="4" s="1"/>
  <c r="L8" i="4" s="1" a="1"/>
  <c r="L8" i="4" s="1"/>
  <c r="E1181" i="4" a="1"/>
  <c r="E1181" i="4" s="1"/>
  <c r="E12" i="4" a="1"/>
  <c r="E12" i="4" s="1"/>
  <c r="L11" i="4" s="1" a="1"/>
  <c r="L11" i="4" s="1"/>
  <c r="S9" i="4"/>
  <c r="T9" i="4"/>
  <c r="E1188" i="4" a="1"/>
  <c r="E1188" i="4" s="1"/>
  <c r="E274" i="4" a="1"/>
  <c r="E274" i="4" s="1"/>
  <c r="E214" i="4" a="1"/>
  <c r="E214" i="4" s="1"/>
  <c r="E663" i="4" a="1"/>
  <c r="E663" i="4" s="1"/>
  <c r="R9" i="4"/>
  <c r="G9" i="4"/>
  <c r="E34" i="4" a="1"/>
  <c r="E34" i="4" s="1"/>
  <c r="E718" i="4" a="1"/>
  <c r="E718" i="4" s="1"/>
  <c r="Q9" i="4"/>
  <c r="E5330" i="3" a="1"/>
  <c r="E5330" i="3" s="1"/>
  <c r="E5110" i="3" a="1"/>
  <c r="E5110" i="3" s="1"/>
  <c r="E4834" i="3" a="1"/>
  <c r="E4834" i="3" s="1"/>
  <c r="E4832" i="3" a="1"/>
  <c r="E4832" i="3" s="1"/>
  <c r="E4555" i="3" a="1"/>
  <c r="E4555" i="3" s="1"/>
  <c r="E4350" i="3" a="1"/>
  <c r="E4350" i="3" s="1"/>
  <c r="E4361" i="3" a="1"/>
  <c r="E4361" i="3" s="1"/>
  <c r="E4089" i="3" a="1"/>
  <c r="E4089" i="3" s="1"/>
  <c r="E3828" i="3" a="1"/>
  <c r="E3828" i="3" s="1"/>
  <c r="E3816" i="3" a="1"/>
  <c r="E3816" i="3" s="1"/>
  <c r="E3616" i="3" a="1"/>
  <c r="E3616" i="3" s="1"/>
  <c r="E3338" i="3" a="1"/>
  <c r="E3338" i="3" s="1"/>
  <c r="E3342" i="3" a="1"/>
  <c r="E3342" i="3" s="1"/>
  <c r="E3082" i="3" a="1"/>
  <c r="E3082" i="3" s="1"/>
  <c r="E3084" i="3" a="1"/>
  <c r="E3084" i="3" s="1"/>
  <c r="E2867" i="3" a="1"/>
  <c r="E2867" i="3" s="1"/>
  <c r="E2602" i="3" a="1"/>
  <c r="E2602" i="3" s="1"/>
  <c r="E2611" i="3" a="1"/>
  <c r="E2611" i="3" s="1"/>
  <c r="E2339" i="3" a="1"/>
  <c r="E2339" i="3" s="1"/>
  <c r="E2118" i="3" a="1"/>
  <c r="E2118" i="3" s="1"/>
  <c r="E2113" i="3" a="1"/>
  <c r="E2113" i="3" s="1"/>
  <c r="E1856" i="3" a="1"/>
  <c r="E1856" i="3" s="1"/>
  <c r="E1862" i="3" a="1"/>
  <c r="E1862" i="3" s="1"/>
  <c r="E1594" i="3" a="1"/>
  <c r="E1594" i="3" s="1"/>
  <c r="E1384" i="3" a="1"/>
  <c r="E1384" i="3" s="1"/>
  <c r="E1383" i="3" a="1"/>
  <c r="E1383" i="3" s="1"/>
  <c r="E1130" i="3" a="1"/>
  <c r="E1130" i="3" s="1"/>
  <c r="E5608" i="3" a="1"/>
  <c r="E5608" i="3" s="1"/>
  <c r="E5602" i="3" a="1"/>
  <c r="E5602" i="3" s="1"/>
  <c r="E644" i="3" a="1"/>
  <c r="E644" i="3" s="1"/>
  <c r="E4486" i="3" a="1"/>
  <c r="E4486" i="3" s="1"/>
  <c r="E4480" i="3" a="1"/>
  <c r="E4480" i="3" s="1"/>
  <c r="E3744" i="3" a="1"/>
  <c r="E3744" i="3" s="1"/>
  <c r="E3730" i="3" a="1"/>
  <c r="E3730" i="3" s="1"/>
  <c r="E3193" i="3" a="1"/>
  <c r="E3193" i="3" s="1"/>
  <c r="E3189" i="3" a="1"/>
  <c r="E3189" i="3" s="1"/>
  <c r="E2992" i="3" a="1"/>
  <c r="E2992" i="3" s="1"/>
  <c r="E2980" i="3" a="1"/>
  <c r="E2980" i="3" s="1"/>
  <c r="E2447" i="3" a="1"/>
  <c r="E2447" i="3" s="1"/>
  <c r="E2458" i="3" a="1"/>
  <c r="E2458" i="3" s="1"/>
  <c r="E2252" i="3" a="1"/>
  <c r="E2252" i="3" s="1"/>
  <c r="E2240" i="3" a="1"/>
  <c r="E2240" i="3" s="1"/>
  <c r="E1711" i="3" a="1"/>
  <c r="E1711" i="3" s="1"/>
  <c r="E1724" i="3" a="1"/>
  <c r="E1724" i="3" s="1"/>
  <c r="E1514" i="3" a="1"/>
  <c r="E1514" i="3" s="1"/>
  <c r="E1502" i="3" a="1"/>
  <c r="E1502" i="3" s="1"/>
  <c r="E969" i="3" a="1"/>
  <c r="E969" i="3" s="1"/>
  <c r="E484" i="3" a="1"/>
  <c r="E484" i="3" s="1"/>
  <c r="E5231" i="3" a="1"/>
  <c r="E5231" i="3" s="1"/>
  <c r="E643" i="3" a="1"/>
  <c r="E643" i="3" s="1"/>
  <c r="E5582" i="3" a="1"/>
  <c r="E5582" i="3" s="1"/>
  <c r="E5084" i="3" a="1"/>
  <c r="E5084" i="3" s="1"/>
  <c r="E4816" i="3" a="1"/>
  <c r="E4816" i="3" s="1"/>
  <c r="E4808" i="3" a="1"/>
  <c r="E4808" i="3" s="1"/>
  <c r="E4610" i="3" a="1"/>
  <c r="E4610" i="3" s="1"/>
  <c r="E4333" i="3" a="1"/>
  <c r="E4333" i="3" s="1"/>
  <c r="E4326" i="3" a="1"/>
  <c r="E4326" i="3" s="1"/>
  <c r="E4073" i="3" a="1"/>
  <c r="E4073" i="3" s="1"/>
  <c r="E3854" i="3" a="1"/>
  <c r="E3854" i="3" s="1"/>
  <c r="E3858" i="3" a="1"/>
  <c r="E3858" i="3" s="1"/>
  <c r="E3601" i="3" a="1"/>
  <c r="E3601" i="3" s="1"/>
  <c r="E3316" i="3" a="1"/>
  <c r="E3316" i="3" s="1"/>
  <c r="E3117" i="3" a="1"/>
  <c r="E3117" i="3" s="1"/>
  <c r="E2840" i="3" a="1"/>
  <c r="E2840" i="3" s="1"/>
  <c r="E2843" i="3" a="1"/>
  <c r="E2843" i="3" s="1"/>
  <c r="E2590" i="3" a="1"/>
  <c r="E2590" i="3" s="1"/>
  <c r="E2378" i="3" a="1"/>
  <c r="E2378" i="3" s="1"/>
  <c r="E2111" i="3" a="1"/>
  <c r="E2111" i="3" s="1"/>
  <c r="E2096" i="3" a="1"/>
  <c r="E2096" i="3" s="1"/>
  <c r="E1829" i="3" a="1"/>
  <c r="E1829" i="3" s="1"/>
  <c r="E1630" i="3" a="1"/>
  <c r="E1630" i="3" s="1"/>
  <c r="E1363" i="3" a="1"/>
  <c r="E1363" i="3" s="1"/>
  <c r="E1110" i="3" a="1"/>
  <c r="E1110" i="3" s="1"/>
  <c r="E887" i="3" a="1"/>
  <c r="E887" i="3" s="1"/>
  <c r="E1144" i="3" a="1"/>
  <c r="E1144" i="3" s="1"/>
  <c r="E5465" i="3" a="1"/>
  <c r="E5465" i="3" s="1"/>
  <c r="E4726" i="3" a="1"/>
  <c r="E4726" i="3" s="1"/>
  <c r="E4732" i="3" a="1"/>
  <c r="E4732" i="3" s="1"/>
  <c r="E3976" i="3" a="1"/>
  <c r="E3976" i="3" s="1"/>
  <c r="E3233" i="3" a="1"/>
  <c r="E3233" i="3" s="1"/>
  <c r="E129" i="3" a="1"/>
  <c r="E129" i="3" s="1"/>
  <c r="E2502" i="3" a="1"/>
  <c r="E2502" i="3" s="1"/>
  <c r="E1763" i="3" a="1"/>
  <c r="E1763" i="3" s="1"/>
  <c r="E1017" i="3" a="1"/>
  <c r="E1017" i="3" s="1"/>
  <c r="T6" i="3"/>
  <c r="S6" i="3"/>
  <c r="Q6" i="3"/>
  <c r="G6" i="3"/>
  <c r="R6" i="3"/>
  <c r="E741" i="3" a="1"/>
  <c r="E741" i="3" s="1"/>
  <c r="E743" i="3" a="1"/>
  <c r="E743" i="3" s="1"/>
  <c r="E1493" i="3" a="1"/>
  <c r="E1493" i="3" s="1"/>
  <c r="E3221" i="3" a="1"/>
  <c r="E3221" i="3" s="1"/>
  <c r="E3208" i="3" a="1"/>
  <c r="E3208" i="3" s="1"/>
  <c r="E4206" i="3" a="1"/>
  <c r="E4206" i="3" s="1"/>
  <c r="E206" i="3" a="1"/>
  <c r="E206" i="3" s="1"/>
  <c r="E2469" i="3" a="1"/>
  <c r="E2469" i="3" s="1"/>
  <c r="E2477" i="3" a="1"/>
  <c r="E2477" i="3" s="1"/>
  <c r="E5213" i="3" a="1"/>
  <c r="E5213" i="3" s="1"/>
  <c r="E5211" i="3" a="1"/>
  <c r="E5211" i="3" s="1"/>
  <c r="E4451" i="3" a="1"/>
  <c r="E4451" i="3" s="1"/>
  <c r="E278" i="3" a="1"/>
  <c r="E278" i="3" s="1"/>
  <c r="E3723" i="3" a="1"/>
  <c r="E3723" i="3" s="1"/>
  <c r="E3724" i="3" a="1"/>
  <c r="E3724" i="3" s="1"/>
  <c r="E2217" i="3" a="1"/>
  <c r="E2217" i="3" s="1"/>
  <c r="E110" i="3" a="1"/>
  <c r="E110" i="3" s="1"/>
  <c r="E4696" i="3" a="1"/>
  <c r="E4696" i="3" s="1"/>
  <c r="E4702" i="3" a="1"/>
  <c r="E4702" i="3" s="1"/>
  <c r="E499" i="3" a="1"/>
  <c r="E499" i="3" s="1"/>
  <c r="E507" i="3" a="1"/>
  <c r="E507" i="3" s="1"/>
  <c r="E2961" i="3" a="1"/>
  <c r="E2961" i="3" s="1"/>
  <c r="E2973" i="3" a="1"/>
  <c r="E2973" i="3" s="1"/>
  <c r="E4960" i="3" a="1"/>
  <c r="E4960" i="3" s="1"/>
  <c r="E4955" i="3" a="1"/>
  <c r="E4955" i="3" s="1"/>
  <c r="E3953" i="3" a="1"/>
  <c r="E3953" i="3" s="1"/>
  <c r="E3963" i="3" a="1"/>
  <c r="E3963" i="3" s="1"/>
  <c r="E999" i="3" a="1"/>
  <c r="E999" i="3" s="1"/>
  <c r="E1728" i="3" a="1"/>
  <c r="E1728" i="3" s="1"/>
  <c r="E1733" i="3" a="1"/>
  <c r="E1733" i="3" s="1"/>
  <c r="E1003" i="3" a="1"/>
  <c r="E1003" i="3" s="1"/>
  <c r="E2" i="3" a="1"/>
  <c r="E2" i="3" s="1"/>
  <c r="L6" i="3" s="1" a="1"/>
  <c r="L6" i="3" s="1"/>
  <c r="E5461" i="3" a="1"/>
  <c r="E5461" i="3" s="1"/>
  <c r="E5452" i="3" a="1"/>
  <c r="E5452" i="3" s="1"/>
  <c r="E50" i="3" a="1"/>
  <c r="E50" i="3" s="1"/>
  <c r="E756" i="3" a="1"/>
  <c r="E756" i="3" s="1"/>
  <c r="E738" i="3" a="1"/>
  <c r="E738" i="3" s="1"/>
  <c r="E1489" i="3" a="1"/>
  <c r="E1489" i="3" s="1"/>
  <c r="E3211" i="3" a="1"/>
  <c r="E3211" i="3" s="1"/>
  <c r="E3206" i="3" a="1"/>
  <c r="E3206" i="3" s="1"/>
  <c r="E4215" i="3" a="1"/>
  <c r="E4215" i="3" s="1"/>
  <c r="E2481" i="3" a="1"/>
  <c r="E2481" i="3" s="1"/>
  <c r="E2467" i="3" a="1"/>
  <c r="E2467" i="3" s="1"/>
  <c r="E5209" i="3" a="1"/>
  <c r="E5209" i="3" s="1"/>
  <c r="E5195" i="3" a="1"/>
  <c r="E5195" i="3" s="1"/>
  <c r="E4461" i="3" a="1"/>
  <c r="E4461" i="3" s="1"/>
  <c r="E4455" i="3" a="1"/>
  <c r="E4455" i="3" s="1"/>
  <c r="E3710" i="3" a="1"/>
  <c r="E3710" i="3" s="1"/>
  <c r="E3711" i="3" a="1"/>
  <c r="E3711" i="3" s="1"/>
  <c r="E2231" i="3" a="1"/>
  <c r="E2231" i="3" s="1"/>
  <c r="E4714" i="3" a="1"/>
  <c r="E4714" i="3" s="1"/>
  <c r="E4713" i="3" a="1"/>
  <c r="E4713" i="3" s="1"/>
  <c r="E494" i="3" a="1"/>
  <c r="E494" i="3" s="1"/>
  <c r="E496" i="3" a="1"/>
  <c r="E496" i="3" s="1"/>
  <c r="E2968" i="3" a="1"/>
  <c r="E2968" i="3" s="1"/>
  <c r="E2966" i="3" a="1"/>
  <c r="E2966" i="3" s="1"/>
  <c r="E4947" i="3" a="1"/>
  <c r="E4947" i="3" s="1"/>
  <c r="E4945" i="3" a="1"/>
  <c r="E4945" i="3" s="1"/>
  <c r="E14" i="3" a="1"/>
  <c r="E14" i="3" s="1"/>
  <c r="E3969" i="3" a="1"/>
  <c r="E3969" i="3" s="1"/>
  <c r="E3959" i="3" a="1"/>
  <c r="E3959" i="3" s="1"/>
  <c r="E988" i="3" a="1"/>
  <c r="E988" i="3" s="1"/>
  <c r="E1742" i="3" a="1"/>
  <c r="E1742" i="3" s="1"/>
  <c r="E1740" i="3" a="1"/>
  <c r="E1740" i="3" s="1"/>
  <c r="E5453" i="3" a="1"/>
  <c r="E5453" i="3" s="1"/>
  <c r="E745" i="3" a="1"/>
  <c r="E745" i="3" s="1"/>
  <c r="E1482" i="3" a="1"/>
  <c r="E1482" i="3" s="1"/>
  <c r="E3217" i="3" a="1"/>
  <c r="E3217" i="3" s="1"/>
  <c r="E3210" i="3" a="1"/>
  <c r="E3210" i="3" s="1"/>
  <c r="E4210" i="3" a="1"/>
  <c r="E4210" i="3" s="1"/>
  <c r="E2468" i="3" a="1"/>
  <c r="E2468" i="3" s="1"/>
  <c r="E122" i="3" a="1"/>
  <c r="E122" i="3" s="1"/>
  <c r="E5201" i="3" a="1"/>
  <c r="E5201" i="3" s="1"/>
  <c r="E5200" i="3" a="1"/>
  <c r="E5200" i="3" s="1"/>
  <c r="E4448" i="3" a="1"/>
  <c r="E4448" i="3" s="1"/>
  <c r="E4463" i="3" a="1"/>
  <c r="E4463" i="3" s="1"/>
  <c r="E3713" i="3" a="1"/>
  <c r="E3713" i="3" s="1"/>
  <c r="E3714" i="3" a="1"/>
  <c r="E3714" i="3" s="1"/>
  <c r="E2222" i="3" a="1"/>
  <c r="E2222" i="3" s="1"/>
  <c r="E2238" i="3" a="1"/>
  <c r="E2238" i="3" s="1"/>
  <c r="E4699" i="3" a="1"/>
  <c r="E4699" i="3" s="1"/>
  <c r="E4701" i="3" a="1"/>
  <c r="E4701" i="3" s="1"/>
  <c r="E489" i="3" a="1"/>
  <c r="E489" i="3" s="1"/>
  <c r="E491" i="3" a="1"/>
  <c r="E491" i="3" s="1"/>
  <c r="E2975" i="3" a="1"/>
  <c r="E2975" i="3" s="1"/>
  <c r="E146" i="3" a="1"/>
  <c r="E146" i="3" s="1"/>
  <c r="E4962" i="3" a="1"/>
  <c r="E4962" i="3" s="1"/>
  <c r="E4966" i="3" a="1"/>
  <c r="E4966" i="3" s="1"/>
  <c r="E3956" i="3" a="1"/>
  <c r="E3956" i="3" s="1"/>
  <c r="E3955" i="3" a="1"/>
  <c r="E3955" i="3" s="1"/>
  <c r="E998" i="3" a="1"/>
  <c r="E998" i="3" s="1"/>
  <c r="E995" i="3" a="1"/>
  <c r="E995" i="3" s="1"/>
  <c r="E1738" i="3" a="1"/>
  <c r="E1738" i="3" s="1"/>
  <c r="E1729" i="3" a="1"/>
  <c r="E1729" i="3" s="1"/>
  <c r="E758" i="3" a="1"/>
  <c r="E758" i="3" s="1"/>
  <c r="E740" i="3" a="1"/>
  <c r="E740" i="3" s="1"/>
  <c r="E1484" i="3" a="1"/>
  <c r="E1484" i="3" s="1"/>
  <c r="E1496" i="3" a="1"/>
  <c r="E1496" i="3" s="1"/>
  <c r="E3219" i="3" a="1"/>
  <c r="E3219" i="3" s="1"/>
  <c r="E3214" i="3" a="1"/>
  <c r="E3214" i="3" s="1"/>
  <c r="E4200" i="3" a="1"/>
  <c r="E4200" i="3" s="1"/>
  <c r="E2484" i="3" a="1"/>
  <c r="E2484" i="3" s="1"/>
  <c r="E5205" i="3" a="1"/>
  <c r="E5205" i="3" s="1"/>
  <c r="E5215" i="3" a="1"/>
  <c r="E5215" i="3" s="1"/>
  <c r="E4459" i="3" a="1"/>
  <c r="E4459" i="3" s="1"/>
  <c r="E4450" i="3" a="1"/>
  <c r="E4450" i="3" s="1"/>
  <c r="E3719" i="3" a="1"/>
  <c r="E3719" i="3" s="1"/>
  <c r="E3706" i="3" a="1"/>
  <c r="E3706" i="3" s="1"/>
  <c r="E2236" i="3" a="1"/>
  <c r="E2236" i="3" s="1"/>
  <c r="E2227" i="3" a="1"/>
  <c r="E2227" i="3" s="1"/>
  <c r="E4706" i="3" a="1"/>
  <c r="E4706" i="3" s="1"/>
  <c r="E4705" i="3" a="1"/>
  <c r="E4705" i="3" s="1"/>
  <c r="E504" i="3" a="1"/>
  <c r="E504" i="3" s="1"/>
  <c r="E2964" i="3" a="1"/>
  <c r="E2964" i="3" s="1"/>
  <c r="E4958" i="3" a="1"/>
  <c r="E4958" i="3" s="1"/>
  <c r="E4949" i="3" a="1"/>
  <c r="E4949" i="3" s="1"/>
  <c r="E3958" i="3" a="1"/>
  <c r="E3958" i="3" s="1"/>
  <c r="E3970" i="3" a="1"/>
  <c r="E3970" i="3" s="1"/>
  <c r="E1005" i="3" a="1"/>
  <c r="E1005" i="3" s="1"/>
  <c r="E1002" i="3" a="1"/>
  <c r="E1002" i="3" s="1"/>
  <c r="E1731" i="3" a="1"/>
  <c r="E1731" i="3" s="1"/>
  <c r="E997" i="3" a="1"/>
  <c r="E997" i="3" s="1"/>
  <c r="E753" i="3" a="1"/>
  <c r="E753" i="3" s="1"/>
  <c r="E755" i="3" a="1"/>
  <c r="E755" i="3" s="1"/>
  <c r="E1498" i="3" a="1"/>
  <c r="E1498" i="3" s="1"/>
  <c r="E1492" i="3" a="1"/>
  <c r="E1492" i="3" s="1"/>
  <c r="E3215" i="3" a="1"/>
  <c r="E3215" i="3" s="1"/>
  <c r="E3225" i="3" a="1"/>
  <c r="E3225" i="3" s="1"/>
  <c r="E4218" i="3" a="1"/>
  <c r="E4218" i="3" s="1"/>
  <c r="E4204" i="3" a="1"/>
  <c r="E4204" i="3" s="1"/>
  <c r="E2471" i="3" a="1"/>
  <c r="E2471" i="3" s="1"/>
  <c r="E5196" i="3" a="1"/>
  <c r="E5196" i="3" s="1"/>
  <c r="E5210" i="3" a="1"/>
  <c r="E5210" i="3" s="1"/>
  <c r="E4466" i="3" a="1"/>
  <c r="E4466" i="3" s="1"/>
  <c r="E4462" i="3" a="1"/>
  <c r="E4462" i="3" s="1"/>
  <c r="E3709" i="3" a="1"/>
  <c r="E3709" i="3" s="1"/>
  <c r="E3716" i="3" a="1"/>
  <c r="E3716" i="3" s="1"/>
  <c r="E2229" i="3" a="1"/>
  <c r="E2229" i="3" s="1"/>
  <c r="E2220" i="3" a="1"/>
  <c r="E2220" i="3" s="1"/>
  <c r="E4697" i="3" a="1"/>
  <c r="E4697" i="3" s="1"/>
  <c r="E4698" i="3" a="1"/>
  <c r="E4698" i="3" s="1"/>
  <c r="E493" i="3" a="1"/>
  <c r="E493" i="3" s="1"/>
  <c r="E2971" i="3" a="1"/>
  <c r="E2971" i="3" s="1"/>
  <c r="E4951" i="3" a="1"/>
  <c r="E4951" i="3" s="1"/>
  <c r="E4964" i="3" a="1"/>
  <c r="E4964" i="3" s="1"/>
  <c r="E3965" i="3" a="1"/>
  <c r="E3965" i="3" s="1"/>
  <c r="E3951" i="3" a="1"/>
  <c r="E3951" i="3" s="1"/>
  <c r="E994" i="3" a="1"/>
  <c r="E994" i="3" s="1"/>
  <c r="E991" i="3" a="1"/>
  <c r="E991" i="3" s="1"/>
  <c r="E1745" i="3" a="1"/>
  <c r="E1745" i="3" s="1"/>
  <c r="E5458" i="3" a="1"/>
  <c r="E5458" i="3" s="1"/>
  <c r="E5456" i="3" a="1"/>
  <c r="E5456" i="3" s="1"/>
  <c r="E86" i="3" a="1"/>
  <c r="E86" i="3" s="1"/>
  <c r="E742" i="3" a="1"/>
  <c r="E742" i="3" s="1"/>
  <c r="E750" i="3" a="1"/>
  <c r="E750" i="3" s="1"/>
  <c r="E1491" i="3" a="1"/>
  <c r="E1491" i="3" s="1"/>
  <c r="E1485" i="3" a="1"/>
  <c r="E1485" i="3" s="1"/>
  <c r="E3222" i="3" a="1"/>
  <c r="E3222" i="3" s="1"/>
  <c r="E3207" i="3" a="1"/>
  <c r="E3207" i="3" s="1"/>
  <c r="E4205" i="3" a="1"/>
  <c r="E4205" i="3" s="1"/>
  <c r="E4213" i="3" a="1"/>
  <c r="E4213" i="3" s="1"/>
  <c r="E2474" i="3" a="1"/>
  <c r="E2474" i="3" s="1"/>
  <c r="E2472" i="3" a="1"/>
  <c r="E2472" i="3" s="1"/>
  <c r="E5212" i="3" a="1"/>
  <c r="E5212" i="3" s="1"/>
  <c r="E5197" i="3" a="1"/>
  <c r="E5197" i="3" s="1"/>
  <c r="E4452" i="3" a="1"/>
  <c r="E4452" i="3" s="1"/>
  <c r="E4454" i="3" a="1"/>
  <c r="E4454" i="3" s="1"/>
  <c r="E3722" i="3" a="1"/>
  <c r="E3722" i="3" s="1"/>
  <c r="E182" i="3" a="1"/>
  <c r="E182" i="3" s="1"/>
  <c r="E2218" i="3" a="1"/>
  <c r="E2218" i="3" s="1"/>
  <c r="E2234" i="3" a="1"/>
  <c r="E2234" i="3" s="1"/>
  <c r="E4712" i="3" a="1"/>
  <c r="E4712" i="3" s="1"/>
  <c r="E4711" i="3" a="1"/>
  <c r="E4711" i="3" s="1"/>
  <c r="E506" i="3" a="1"/>
  <c r="E506" i="3" s="1"/>
  <c r="E488" i="3" a="1"/>
  <c r="E488" i="3" s="1"/>
  <c r="E2978" i="3" a="1"/>
  <c r="E2978" i="3" s="1"/>
  <c r="E4954" i="3" a="1"/>
  <c r="E4954" i="3" s="1"/>
  <c r="E4952" i="3" a="1"/>
  <c r="E4952" i="3" s="1"/>
  <c r="E3954" i="3" a="1"/>
  <c r="E3954" i="3" s="1"/>
  <c r="E3962" i="3" a="1"/>
  <c r="E3962" i="3" s="1"/>
  <c r="E757" i="3" a="1"/>
  <c r="E757" i="3" s="1"/>
  <c r="E739" i="3" a="1"/>
  <c r="E739" i="3" s="1"/>
  <c r="E1487" i="3" a="1"/>
  <c r="E1487" i="3" s="1"/>
  <c r="E1481" i="3" a="1"/>
  <c r="E1481" i="3" s="1"/>
  <c r="E3218" i="3" a="1"/>
  <c r="E3218" i="3" s="1"/>
  <c r="E3212" i="3" a="1"/>
  <c r="E3212" i="3" s="1"/>
  <c r="E4208" i="3" a="1"/>
  <c r="E4208" i="3" s="1"/>
  <c r="E4199" i="3" a="1"/>
  <c r="E4199" i="3" s="1"/>
  <c r="E2464" i="3" a="1"/>
  <c r="E2464" i="3" s="1"/>
  <c r="E2476" i="3" a="1"/>
  <c r="E2476" i="3" s="1"/>
  <c r="E5208" i="3" a="1"/>
  <c r="E5208" i="3" s="1"/>
  <c r="E5202" i="3" a="1"/>
  <c r="E5202" i="3" s="1"/>
  <c r="E4449" i="3" a="1"/>
  <c r="E4449" i="3" s="1"/>
  <c r="E4467" i="3" a="1"/>
  <c r="E4467" i="3" s="1"/>
  <c r="E98" i="3" a="1"/>
  <c r="E98" i="3" s="1"/>
  <c r="E3712" i="3" a="1"/>
  <c r="E3712" i="3" s="1"/>
  <c r="E2225" i="3" a="1"/>
  <c r="E2225" i="3" s="1"/>
  <c r="E2230" i="3" a="1"/>
  <c r="E2230" i="3" s="1"/>
  <c r="E4708" i="3" a="1"/>
  <c r="E4708" i="3" s="1"/>
  <c r="E230" i="3" a="1"/>
  <c r="E230" i="3" s="1"/>
  <c r="E501" i="3" a="1"/>
  <c r="E501" i="3" s="1"/>
  <c r="E508" i="3" a="1"/>
  <c r="E508" i="3" s="1"/>
  <c r="E2962" i="3" a="1"/>
  <c r="E2962" i="3" s="1"/>
  <c r="E2967" i="3" a="1"/>
  <c r="E2967" i="3" s="1"/>
  <c r="E4965" i="3" a="1"/>
  <c r="E4965" i="3" s="1"/>
  <c r="E4963" i="3" a="1"/>
  <c r="E4963" i="3" s="1"/>
  <c r="E3961" i="3" a="1"/>
  <c r="E3961" i="3" s="1"/>
  <c r="E3957" i="3" a="1"/>
  <c r="E3957" i="3" s="1"/>
  <c r="E752" i="3" a="1"/>
  <c r="E752" i="3" s="1"/>
  <c r="E754" i="3" a="1"/>
  <c r="E754" i="3" s="1"/>
  <c r="E1494" i="3" a="1"/>
  <c r="E1494" i="3" s="1"/>
  <c r="E1495" i="3" a="1"/>
  <c r="E1495" i="3" s="1"/>
  <c r="E3220" i="3" a="1"/>
  <c r="E3220" i="3" s="1"/>
  <c r="E158" i="3" a="1"/>
  <c r="E158" i="3" s="1"/>
  <c r="E4216" i="3" a="1"/>
  <c r="E4216" i="3" s="1"/>
  <c r="E4203" i="3" a="1"/>
  <c r="E4203" i="3" s="1"/>
  <c r="E2480" i="3" a="1"/>
  <c r="E2480" i="3" s="1"/>
  <c r="E2465" i="3" a="1"/>
  <c r="E2465" i="3" s="1"/>
  <c r="E990" i="3" a="1"/>
  <c r="E990" i="3" s="1"/>
  <c r="E170" i="3" a="1"/>
  <c r="E170" i="3" s="1"/>
  <c r="E5203" i="3" a="1"/>
  <c r="E5203" i="3" s="1"/>
  <c r="E254" i="3" a="1"/>
  <c r="E254" i="3" s="1"/>
  <c r="E4457" i="3" a="1"/>
  <c r="E4457" i="3" s="1"/>
  <c r="E4465" i="3" a="1"/>
  <c r="E4465" i="3" s="1"/>
  <c r="E3715" i="3" a="1"/>
  <c r="E3715" i="3" s="1"/>
  <c r="E2232" i="3" a="1"/>
  <c r="E2232" i="3" s="1"/>
  <c r="E2223" i="3" a="1"/>
  <c r="E2223" i="3" s="1"/>
  <c r="E4704" i="3" a="1"/>
  <c r="E4704" i="3" s="1"/>
  <c r="E490" i="3" a="1"/>
  <c r="E490" i="3" s="1"/>
  <c r="E503" i="3" a="1"/>
  <c r="E503" i="3" s="1"/>
  <c r="E2976" i="3" a="1"/>
  <c r="E2976" i="3" s="1"/>
  <c r="E2960" i="3" a="1"/>
  <c r="E2960" i="3" s="1"/>
  <c r="E4961" i="3" a="1"/>
  <c r="E4961" i="3" s="1"/>
  <c r="E4959" i="3" a="1"/>
  <c r="E4959" i="3" s="1"/>
  <c r="E3950" i="3" a="1"/>
  <c r="E3950" i="3" s="1"/>
  <c r="E3964" i="3" a="1"/>
  <c r="E3964" i="3" s="1"/>
  <c r="E1004" i="3" a="1"/>
  <c r="E1004" i="3" s="1"/>
  <c r="E1743" i="3" a="1"/>
  <c r="E1743" i="3" s="1"/>
  <c r="E1734" i="3" a="1"/>
  <c r="E1734" i="3" s="1"/>
  <c r="E5455" i="3" a="1"/>
  <c r="E5455" i="3" s="1"/>
  <c r="E5460" i="3" a="1"/>
  <c r="E5460" i="3" s="1"/>
  <c r="E747" i="3" a="1"/>
  <c r="E747" i="3" s="1"/>
  <c r="E749" i="3" a="1"/>
  <c r="E749" i="3" s="1"/>
  <c r="E1483" i="3" a="1"/>
  <c r="E1483" i="3" s="1"/>
  <c r="E1488" i="3" a="1"/>
  <c r="E1488" i="3" s="1"/>
  <c r="E3216" i="3" a="1"/>
  <c r="E3216" i="3" s="1"/>
  <c r="E4209" i="3" a="1"/>
  <c r="E4209" i="3" s="1"/>
  <c r="E4212" i="3" a="1"/>
  <c r="E4212" i="3" s="1"/>
  <c r="E2470" i="3" a="1"/>
  <c r="E2470" i="3" s="1"/>
  <c r="E2475" i="3" a="1"/>
  <c r="E2475" i="3" s="1"/>
  <c r="E5199" i="3" a="1"/>
  <c r="E5199" i="3" s="1"/>
  <c r="E4453" i="3" a="1"/>
  <c r="E4453" i="3" s="1"/>
  <c r="E4458" i="3" a="1"/>
  <c r="E4458" i="3" s="1"/>
  <c r="E1252" i="3" a="1"/>
  <c r="E1252" i="3" s="1"/>
  <c r="E3717" i="3" a="1"/>
  <c r="E3717" i="3" s="1"/>
  <c r="E3718" i="3" a="1"/>
  <c r="E3718" i="3" s="1"/>
  <c r="E2221" i="3" a="1"/>
  <c r="E2221" i="3" s="1"/>
  <c r="E2237" i="3" a="1"/>
  <c r="E2237" i="3" s="1"/>
  <c r="E4709" i="3" a="1"/>
  <c r="E4709" i="3" s="1"/>
  <c r="E4695" i="3" a="1"/>
  <c r="E4695" i="3" s="1"/>
  <c r="E505" i="3" a="1"/>
  <c r="E505" i="3" s="1"/>
  <c r="E498" i="3" a="1"/>
  <c r="E498" i="3" s="1"/>
  <c r="E2969" i="3" a="1"/>
  <c r="E2969" i="3" s="1"/>
  <c r="E2974" i="3" a="1"/>
  <c r="E2974" i="3" s="1"/>
  <c r="E4950" i="3" a="1"/>
  <c r="E4950" i="3" s="1"/>
  <c r="E4956" i="3" a="1"/>
  <c r="E4956" i="3" s="1"/>
  <c r="E3960" i="3" a="1"/>
  <c r="E3960" i="3" s="1"/>
  <c r="E3968" i="3" a="1"/>
  <c r="E3968" i="3" s="1"/>
  <c r="E1007" i="3" a="1"/>
  <c r="E1007" i="3" s="1"/>
  <c r="E1732" i="3" a="1"/>
  <c r="E1732" i="3" s="1"/>
  <c r="E1730" i="3" a="1"/>
  <c r="E1730" i="3" s="1"/>
  <c r="E5448" i="3" a="1"/>
  <c r="E5448" i="3" s="1"/>
  <c r="E5464" i="3" a="1"/>
  <c r="E5464" i="3" s="1"/>
  <c r="E1250" i="3" a="1"/>
  <c r="E1250" i="3" s="1"/>
  <c r="E1247" i="3" a="1"/>
  <c r="E1247" i="3" s="1"/>
  <c r="E1966" i="3" a="1"/>
  <c r="E1966" i="3" s="1"/>
  <c r="E1982" i="3" a="1"/>
  <c r="E1982" i="3" s="1"/>
  <c r="E2715" i="3" a="1"/>
  <c r="E2715" i="3" s="1"/>
  <c r="E3467" i="3" a="1"/>
  <c r="E3467" i="3" s="1"/>
  <c r="E3475" i="3" a="1"/>
  <c r="E3475" i="3" s="1"/>
  <c r="E5710" i="3" a="1"/>
  <c r="E5710" i="3" s="1"/>
  <c r="E5696" i="3" a="1"/>
  <c r="E5696" i="3" s="1"/>
  <c r="E38" i="3" a="1"/>
  <c r="E38" i="3" s="1"/>
  <c r="E744" i="3" a="1"/>
  <c r="E744" i="3" s="1"/>
  <c r="E1490" i="3" a="1"/>
  <c r="E1490" i="3" s="1"/>
  <c r="E74" i="3" a="1"/>
  <c r="E74" i="3" s="1"/>
  <c r="E3209" i="3" a="1"/>
  <c r="E3209" i="3" s="1"/>
  <c r="E4201" i="3" a="1"/>
  <c r="E4201" i="3" s="1"/>
  <c r="E4207" i="3" a="1"/>
  <c r="E4207" i="3" s="1"/>
  <c r="E2479" i="3" a="1"/>
  <c r="E2479" i="3" s="1"/>
  <c r="E2478" i="3" a="1"/>
  <c r="E2478" i="3" s="1"/>
  <c r="E5207" i="3" a="1"/>
  <c r="E5207" i="3" s="1"/>
  <c r="E751" i="3" a="1"/>
  <c r="E751" i="3" s="1"/>
  <c r="E759" i="3" a="1"/>
  <c r="E759" i="3" s="1"/>
  <c r="E1497" i="3" a="1"/>
  <c r="E1497" i="3" s="1"/>
  <c r="E3226" i="3" a="1"/>
  <c r="E3226" i="3" s="1"/>
  <c r="E3224" i="3" a="1"/>
  <c r="E3224" i="3" s="1"/>
  <c r="E4214" i="3" a="1"/>
  <c r="E4214" i="3" s="1"/>
  <c r="E4202" i="3" a="1"/>
  <c r="E4202" i="3" s="1"/>
  <c r="E2466" i="3" a="1"/>
  <c r="E2466" i="3" s="1"/>
  <c r="E2473" i="3" a="1"/>
  <c r="E2473" i="3" s="1"/>
  <c r="E5206" i="3" a="1"/>
  <c r="E5206" i="3" s="1"/>
  <c r="E5198" i="3" a="1"/>
  <c r="E5198" i="3" s="1"/>
  <c r="E4447" i="3" a="1"/>
  <c r="E4447" i="3" s="1"/>
  <c r="E218" i="3" a="1"/>
  <c r="E218" i="3" s="1"/>
  <c r="E3720" i="3" a="1"/>
  <c r="E3720" i="3" s="1"/>
  <c r="E3721" i="3" a="1"/>
  <c r="E3721" i="3" s="1"/>
  <c r="E2235" i="3" a="1"/>
  <c r="E2235" i="3" s="1"/>
  <c r="E2233" i="3" a="1"/>
  <c r="E2233" i="3" s="1"/>
  <c r="E4700" i="3" a="1"/>
  <c r="E4700" i="3" s="1"/>
  <c r="E4707" i="3" a="1"/>
  <c r="E4707" i="3" s="1"/>
  <c r="E495" i="3" a="1"/>
  <c r="E495" i="3" s="1"/>
  <c r="E497" i="3" a="1"/>
  <c r="E497" i="3" s="1"/>
  <c r="E2979" i="3" a="1"/>
  <c r="E2979" i="3" s="1"/>
  <c r="E2963" i="3" a="1"/>
  <c r="E2963" i="3" s="1"/>
  <c r="E4957" i="3" a="1"/>
  <c r="E4957" i="3" s="1"/>
  <c r="E242" i="3" a="1"/>
  <c r="E242" i="3" s="1"/>
  <c r="E3971" i="3" a="1"/>
  <c r="E3971" i="3" s="1"/>
  <c r="E62" i="3" a="1"/>
  <c r="E62" i="3" s="1"/>
  <c r="E992" i="3" a="1"/>
  <c r="E992" i="3" s="1"/>
  <c r="E1739" i="3" a="1"/>
  <c r="E1739" i="3" s="1"/>
  <c r="E1737" i="3" a="1"/>
  <c r="E1737" i="3" s="1"/>
  <c r="E746" i="3" a="1"/>
  <c r="E746" i="3" s="1"/>
  <c r="E748" i="3" a="1"/>
  <c r="E748" i="3" s="1"/>
  <c r="E1486" i="3" a="1"/>
  <c r="E1486" i="3" s="1"/>
  <c r="E3213" i="3" a="1"/>
  <c r="E3213" i="3" s="1"/>
  <c r="E3223" i="3" a="1"/>
  <c r="E3223" i="3" s="1"/>
  <c r="E4217" i="3" a="1"/>
  <c r="E4217" i="3" s="1"/>
  <c r="E4211" i="3" a="1"/>
  <c r="E4211" i="3" s="1"/>
  <c r="E2482" i="3" a="1"/>
  <c r="E2482" i="3" s="1"/>
  <c r="E2483" i="3" a="1"/>
  <c r="E2483" i="3" s="1"/>
  <c r="E5204" i="3" a="1"/>
  <c r="E5204" i="3" s="1"/>
  <c r="E5214" i="3" a="1"/>
  <c r="E5214" i="3" s="1"/>
  <c r="E4464" i="3" a="1"/>
  <c r="E4464" i="3" s="1"/>
  <c r="E3707" i="3" a="1"/>
  <c r="E3707" i="3" s="1"/>
  <c r="E3708" i="3" a="1"/>
  <c r="E3708" i="3" s="1"/>
  <c r="E2224" i="3" a="1"/>
  <c r="E2224" i="3" s="1"/>
  <c r="E2226" i="3" a="1"/>
  <c r="E2226" i="3" s="1"/>
  <c r="E4703" i="3" a="1"/>
  <c r="E4703" i="3" s="1"/>
  <c r="E4715" i="3" a="1"/>
  <c r="E4715" i="3" s="1"/>
  <c r="E26" i="3" a="1"/>
  <c r="E26" i="3" s="1"/>
  <c r="E492" i="3" a="1"/>
  <c r="E492" i="3" s="1"/>
  <c r="E2972" i="3" a="1"/>
  <c r="E2972" i="3" s="1"/>
  <c r="E2977" i="3" a="1"/>
  <c r="E2977" i="3" s="1"/>
  <c r="E4948" i="3" a="1"/>
  <c r="E4948" i="3" s="1"/>
  <c r="E3966" i="3" a="1"/>
  <c r="E3966" i="3" s="1"/>
  <c r="E3967" i="3" a="1"/>
  <c r="E3967" i="3" s="1"/>
  <c r="E5446" i="3" a="1"/>
  <c r="E5446" i="3" s="1"/>
  <c r="E5071" i="3" a="1"/>
  <c r="E5071" i="3" s="1"/>
  <c r="E4863" i="3" a="1"/>
  <c r="E4863" i="3" s="1"/>
  <c r="E4583" i="3" a="1"/>
  <c r="E4583" i="3" s="1"/>
  <c r="E4314" i="3" a="1"/>
  <c r="E4314" i="3" s="1"/>
  <c r="E4104" i="3" a="1"/>
  <c r="E4104" i="3" s="1"/>
  <c r="E3842" i="3" a="1"/>
  <c r="E3842" i="3" s="1"/>
  <c r="E3565" i="3" a="1"/>
  <c r="E3565" i="3" s="1"/>
  <c r="E3368" i="3" a="1"/>
  <c r="E3368" i="3" s="1"/>
  <c r="E3088" i="3" a="1"/>
  <c r="E3088" i="3" s="1"/>
  <c r="E2825" i="3" a="1"/>
  <c r="E2825" i="3" s="1"/>
  <c r="E2350" i="3" a="1"/>
  <c r="E2350" i="3" s="1"/>
  <c r="E2090" i="3" a="1"/>
  <c r="E2090" i="3" s="1"/>
  <c r="E1875" i="3" a="1"/>
  <c r="E1875" i="3" s="1"/>
  <c r="E1616" i="3" a="1"/>
  <c r="E1616" i="3" s="1"/>
  <c r="E1343" i="3" a="1"/>
  <c r="E1343" i="3" s="1"/>
  <c r="E880" i="3" a="1"/>
  <c r="E880" i="3" s="1"/>
  <c r="E5361" i="3" a="1"/>
  <c r="E5361" i="3" s="1"/>
  <c r="E296" i="3" a="1"/>
  <c r="E296" i="3" s="1"/>
  <c r="E4239" i="3" a="1"/>
  <c r="E4239" i="3" s="1"/>
  <c r="E2737" i="3" a="1"/>
  <c r="E2737" i="3" s="1"/>
  <c r="E1726" i="3" a="1"/>
  <c r="E1726" i="3" s="1"/>
  <c r="E1480" i="3" a="1"/>
  <c r="E1480" i="3" s="1"/>
  <c r="E3550" i="3" a="1"/>
  <c r="E3550" i="3" s="1"/>
  <c r="E1337" i="3" a="1"/>
  <c r="E1337" i="3" s="1"/>
  <c r="E5572" i="3" a="1"/>
  <c r="E5572" i="3" s="1"/>
  <c r="E157" i="3" a="1"/>
  <c r="E157" i="3" s="1"/>
  <c r="E727" i="3" a="1"/>
  <c r="E727" i="3" s="1"/>
  <c r="E2965" i="3" a="1"/>
  <c r="E2965" i="3" s="1"/>
  <c r="E500" i="3" a="1"/>
  <c r="E500" i="3" s="1"/>
  <c r="E80" i="3" a="1"/>
  <c r="E80" i="3" s="1"/>
  <c r="E4460" i="3" a="1"/>
  <c r="E4460" i="3" s="1"/>
  <c r="E1135" i="4" a="1"/>
  <c r="E1135" i="4" s="1"/>
  <c r="E609" i="4" a="1"/>
  <c r="E609" i="4" s="1"/>
  <c r="E1132" i="4" a="1"/>
  <c r="E1132" i="4" s="1"/>
  <c r="E821" i="4" a="1"/>
  <c r="E821" i="4" s="1"/>
  <c r="E131" i="4" a="1"/>
  <c r="E131" i="4" s="1"/>
  <c r="E1039" i="4" a="1"/>
  <c r="E1039" i="4" s="1"/>
  <c r="E1076" i="4" a="1"/>
  <c r="E1076" i="4" s="1"/>
  <c r="E927" i="4" a="1"/>
  <c r="E927" i="4" s="1"/>
  <c r="E723" i="4" a="1"/>
  <c r="E723" i="4" s="1"/>
  <c r="E380" i="4" a="1"/>
  <c r="E380" i="4" s="1"/>
  <c r="E435" i="4" a="1"/>
  <c r="E435" i="4" s="1"/>
  <c r="E808" i="4" a="1"/>
  <c r="E808" i="4" s="1"/>
  <c r="E445" i="4" a="1"/>
  <c r="E445" i="4" s="1"/>
  <c r="E377" i="4" a="1"/>
  <c r="E377" i="4" s="1"/>
  <c r="E1215" i="4" a="1"/>
  <c r="E1215" i="4" s="1"/>
  <c r="E859" i="4" a="1"/>
  <c r="E859" i="4" s="1"/>
  <c r="E495" i="4" a="1"/>
  <c r="E495" i="4" s="1"/>
  <c r="E1154" i="4" a="1"/>
  <c r="E1154" i="4" s="1"/>
  <c r="E1028" i="4" a="1"/>
  <c r="E1028" i="4" s="1"/>
  <c r="E181" i="4" a="1"/>
  <c r="E181" i="4" s="1"/>
  <c r="E605" i="4" a="1"/>
  <c r="E605" i="4" s="1"/>
  <c r="E406" i="4" a="1"/>
  <c r="E406" i="4" s="1"/>
  <c r="E531" i="4" a="1"/>
  <c r="E531" i="4" s="1"/>
  <c r="E266" i="4" a="1"/>
  <c r="E266" i="4" s="1"/>
  <c r="E1009" i="4" a="1"/>
  <c r="E1009" i="4" s="1"/>
  <c r="E202" i="4" a="1"/>
  <c r="E202" i="4" s="1"/>
  <c r="E127" i="4" a="1"/>
  <c r="E127" i="4" s="1"/>
  <c r="E374" i="4" a="1"/>
  <c r="E374" i="4" s="1"/>
  <c r="E1214" i="4" a="1"/>
  <c r="E1214" i="4" s="1"/>
  <c r="E160" i="4" a="1"/>
  <c r="E160" i="4" s="1"/>
  <c r="E726" i="4" a="1"/>
  <c r="E726" i="4" s="1"/>
  <c r="E224" i="4" a="1"/>
  <c r="E224" i="4" s="1"/>
  <c r="E873" i="4" a="1"/>
  <c r="E873" i="4" s="1"/>
  <c r="E706" i="4" a="1"/>
  <c r="E706" i="4" s="1"/>
  <c r="E582" i="4" a="1"/>
  <c r="E582" i="4" s="1"/>
  <c r="E223" i="4" a="1"/>
  <c r="E223" i="4" s="1"/>
  <c r="E727" i="4" a="1"/>
  <c r="E727" i="4" s="1"/>
  <c r="E1208" i="4" a="1"/>
  <c r="E1208" i="4" s="1"/>
  <c r="E1043" i="4" a="1"/>
  <c r="E1043" i="4" s="1"/>
  <c r="E576" i="4" a="1"/>
  <c r="E576" i="4" s="1"/>
  <c r="E263" i="4" a="1"/>
  <c r="E263" i="4" s="1"/>
  <c r="E219" i="4" a="1"/>
  <c r="E219" i="4" s="1"/>
  <c r="E767" i="4" a="1"/>
  <c r="E767" i="4" s="1"/>
  <c r="E680" i="4" a="1"/>
  <c r="E680" i="4" s="1"/>
  <c r="E481" i="4" a="1"/>
  <c r="E481" i="4" s="1"/>
  <c r="E285" i="4" a="1"/>
  <c r="E285" i="4" s="1"/>
  <c r="E254" i="4" a="1"/>
  <c r="E254" i="4" s="1"/>
  <c r="E171" i="4" a="1"/>
  <c r="E171" i="4" s="1"/>
  <c r="E66" i="4" a="1"/>
  <c r="E66" i="4" s="1"/>
  <c r="E269" i="4" a="1"/>
  <c r="E269" i="4" s="1"/>
  <c r="E976" i="4" a="1"/>
  <c r="E976" i="4" s="1"/>
  <c r="E617" i="4" a="1"/>
  <c r="E617" i="4" s="1"/>
  <c r="E502" i="4" a="1"/>
  <c r="E502" i="4" s="1"/>
  <c r="E359" i="4" a="1"/>
  <c r="E359" i="4" s="1"/>
  <c r="E261" i="4" a="1"/>
  <c r="E261" i="4" s="1"/>
  <c r="E225" i="4" a="1"/>
  <c r="E225" i="4" s="1"/>
  <c r="E732" i="4" a="1"/>
  <c r="E732" i="4" s="1"/>
  <c r="E671" i="4" a="1"/>
  <c r="E671" i="4" s="1"/>
  <c r="E500" i="4" a="1"/>
  <c r="E500" i="4" s="1"/>
  <c r="E310" i="4" a="1"/>
  <c r="E310" i="4" s="1"/>
  <c r="E268" i="4" a="1"/>
  <c r="E268" i="4" s="1"/>
  <c r="E155" i="4" a="1"/>
  <c r="E155" i="4" s="1"/>
  <c r="E557" i="4" a="1"/>
  <c r="E557" i="4" s="1"/>
  <c r="E439" i="4" a="1"/>
  <c r="E439" i="4" s="1"/>
  <c r="E303" i="4" a="1"/>
  <c r="E303" i="4" s="1"/>
  <c r="E244" i="4" a="1"/>
  <c r="E244" i="4" s="1"/>
  <c r="E790" i="4" a="1"/>
  <c r="E790" i="4" s="1"/>
  <c r="E466" i="4" a="1"/>
  <c r="E466" i="4" s="1"/>
  <c r="E1115" i="4" a="1"/>
  <c r="E1115" i="4" s="1"/>
  <c r="E517" i="4" a="1"/>
  <c r="E517" i="4" s="1"/>
  <c r="E82" i="4" a="1"/>
  <c r="E82" i="4" s="1"/>
  <c r="E709" i="4" a="1"/>
  <c r="E709" i="4" s="1"/>
  <c r="E1021" i="4" a="1"/>
  <c r="E1021" i="4" s="1"/>
  <c r="E958" i="4" a="1"/>
  <c r="E958" i="4" s="1"/>
  <c r="E751" i="4" a="1"/>
  <c r="E751" i="4" s="1"/>
  <c r="E541" i="4" a="1"/>
  <c r="E541" i="4" s="1"/>
  <c r="E24" i="4" a="1"/>
  <c r="E24" i="4" s="1"/>
  <c r="E152" i="4" a="1"/>
  <c r="E152" i="4" s="1"/>
  <c r="E113" i="4" a="1"/>
  <c r="E113" i="4" s="1"/>
  <c r="E348" i="4" a="1"/>
  <c r="E348" i="4" s="1"/>
  <c r="E278" i="4" a="1"/>
  <c r="E278" i="4" s="1"/>
  <c r="E986" i="4" a="1"/>
  <c r="E986" i="4" s="1"/>
  <c r="E773" i="4" a="1"/>
  <c r="E773" i="4" s="1"/>
  <c r="E453" i="4" a="1"/>
  <c r="E453" i="4" s="1"/>
  <c r="E792" i="4" a="1"/>
  <c r="E792" i="4" s="1"/>
  <c r="E178" i="4" a="1"/>
  <c r="E178" i="4" s="1"/>
  <c r="E593" i="4" a="1"/>
  <c r="E593" i="4" s="1"/>
  <c r="E367" i="4" a="1"/>
  <c r="E367" i="4" s="1"/>
  <c r="E823" i="4" a="1"/>
  <c r="E823" i="4" s="1"/>
  <c r="E182" i="4" a="1"/>
  <c r="E182" i="4" s="1"/>
  <c r="E918" i="4" a="1"/>
  <c r="E918" i="4" s="1"/>
  <c r="E1082" i="4" a="1"/>
  <c r="E1082" i="4" s="1"/>
  <c r="E430" i="4" a="1"/>
  <c r="E430" i="4" s="1"/>
  <c r="E698" i="4" a="1"/>
  <c r="E698" i="4" s="1"/>
  <c r="E68" i="4" a="1"/>
  <c r="E68" i="4" s="1"/>
  <c r="E363" i="4" a="1"/>
  <c r="E363" i="4" s="1"/>
  <c r="E18" i="4" a="1"/>
  <c r="E18" i="4" s="1"/>
  <c r="S12" i="4"/>
  <c r="R12" i="4"/>
  <c r="G12" i="4"/>
  <c r="E241" i="4" a="1"/>
  <c r="E241" i="4" s="1"/>
  <c r="E1149" i="4" a="1"/>
  <c r="E1149" i="4" s="1"/>
  <c r="E253" i="4" a="1"/>
  <c r="E253" i="4" s="1"/>
  <c r="E49" i="4" a="1"/>
  <c r="E49" i="4" s="1"/>
  <c r="E624" i="4" a="1"/>
  <c r="E624" i="4" s="1"/>
  <c r="E676" i="4" a="1"/>
  <c r="E676" i="4" s="1"/>
  <c r="E1201" i="4" a="1"/>
  <c r="E1201" i="4" s="1"/>
  <c r="E1200" i="4" a="1"/>
  <c r="E1200" i="4" s="1"/>
  <c r="E312" i="4" a="1"/>
  <c r="E312" i="4" s="1"/>
  <c r="E940" i="4" a="1"/>
  <c r="E940" i="4" s="1"/>
  <c r="E1095" i="4" a="1"/>
  <c r="E1095" i="4" s="1"/>
  <c r="T12" i="4"/>
  <c r="Q12" i="4"/>
  <c r="E978" i="3" a="1"/>
  <c r="E978" i="3" s="1"/>
  <c r="E470" i="3" a="1"/>
  <c r="E470" i="3" s="1"/>
  <c r="E5342" i="3" a="1"/>
  <c r="E5342" i="3" s="1"/>
  <c r="E5093" i="3" a="1"/>
  <c r="E5093" i="3" s="1"/>
  <c r="E4838" i="3" a="1"/>
  <c r="E4838" i="3" s="1"/>
  <c r="E4839" i="3" a="1"/>
  <c r="E4839" i="3" s="1"/>
  <c r="E4568" i="3" a="1"/>
  <c r="E4568" i="3" s="1"/>
  <c r="E4347" i="3" a="1"/>
  <c r="E4347" i="3" s="1"/>
  <c r="E4354" i="3" a="1"/>
  <c r="E4354" i="3" s="1"/>
  <c r="E4093" i="3" a="1"/>
  <c r="E4093" i="3" s="1"/>
  <c r="E3810" i="3" a="1"/>
  <c r="E3810" i="3" s="1"/>
  <c r="E3820" i="3" a="1"/>
  <c r="E3820" i="3" s="1"/>
  <c r="E3613" i="3" a="1"/>
  <c r="E3613" i="3" s="1"/>
  <c r="E3339" i="3" a="1"/>
  <c r="E3339" i="3" s="1"/>
  <c r="E3336" i="3" a="1"/>
  <c r="E3336" i="3" s="1"/>
  <c r="E3068" i="3" a="1"/>
  <c r="E3068" i="3" s="1"/>
  <c r="E3070" i="3" a="1"/>
  <c r="E3070" i="3" s="1"/>
  <c r="E2874" i="3" a="1"/>
  <c r="E2874" i="3" s="1"/>
  <c r="E2599" i="3" a="1"/>
  <c r="E2599" i="3" s="1"/>
  <c r="E2595" i="3" a="1"/>
  <c r="E2595" i="3" s="1"/>
  <c r="E2331" i="3" a="1"/>
  <c r="E2331" i="3" s="1"/>
  <c r="E2125" i="3" a="1"/>
  <c r="E2125" i="3" s="1"/>
  <c r="E2131" i="3" a="1"/>
  <c r="E2131" i="3" s="1"/>
  <c r="E1849" i="3" a="1"/>
  <c r="E1849" i="3" s="1"/>
  <c r="E1585" i="3" a="1"/>
  <c r="E1585" i="3" s="1"/>
  <c r="E1598" i="3" a="1"/>
  <c r="E1598" i="3" s="1"/>
  <c r="E1395" i="3" a="1"/>
  <c r="E1395" i="3" s="1"/>
  <c r="E1390" i="3" a="1"/>
  <c r="E1390" i="3" s="1"/>
  <c r="E1127" i="3" a="1"/>
  <c r="E1127" i="3" s="1"/>
  <c r="E1119" i="3" a="1"/>
  <c r="E1119" i="3" s="1"/>
  <c r="E598" i="3" a="1"/>
  <c r="E598" i="3" s="1"/>
  <c r="E5598" i="3" a="1"/>
  <c r="E5598" i="3" s="1"/>
  <c r="E613" i="3" a="1"/>
  <c r="E613" i="3" s="1"/>
  <c r="E4475" i="3" a="1"/>
  <c r="E4475" i="3" s="1"/>
  <c r="E4487" i="3" a="1"/>
  <c r="E4487" i="3" s="1"/>
  <c r="E3728" i="3" a="1"/>
  <c r="E3728" i="3" s="1"/>
  <c r="E3740" i="3" a="1"/>
  <c r="E3740" i="3" s="1"/>
  <c r="E3203" i="3" a="1"/>
  <c r="E3203" i="3" s="1"/>
  <c r="E3202" i="3" a="1"/>
  <c r="E3202" i="3" s="1"/>
  <c r="E2985" i="3" a="1"/>
  <c r="E2985" i="3" s="1"/>
  <c r="E2998" i="3" a="1"/>
  <c r="E2998" i="3" s="1"/>
  <c r="E2442" i="3" a="1"/>
  <c r="E2442" i="3" s="1"/>
  <c r="E2446" i="3" a="1"/>
  <c r="E2446" i="3" s="1"/>
  <c r="E2245" i="3" a="1"/>
  <c r="E2245" i="3" s="1"/>
  <c r="E2258" i="3" a="1"/>
  <c r="E2258" i="3" s="1"/>
  <c r="E1722" i="3" a="1"/>
  <c r="E1722" i="3" s="1"/>
  <c r="E1710" i="3" a="1"/>
  <c r="E1710" i="3" s="1"/>
  <c r="E1500" i="3" a="1"/>
  <c r="E1500" i="3" s="1"/>
  <c r="E976" i="3" a="1"/>
  <c r="E976" i="3" s="1"/>
  <c r="E767" i="3" a="1"/>
  <c r="E767" i="3" s="1"/>
  <c r="E479" i="3" a="1"/>
  <c r="E479" i="3" s="1"/>
  <c r="E5220" i="3" a="1"/>
  <c r="E5220" i="3" s="1"/>
  <c r="E638" i="3" a="1"/>
  <c r="E638" i="3" s="1"/>
  <c r="E5587" i="3" a="1"/>
  <c r="E5587" i="3" s="1"/>
  <c r="E5089" i="3" a="1"/>
  <c r="E5089" i="3" s="1"/>
  <c r="E4805" i="3" a="1"/>
  <c r="E4805" i="3" s="1"/>
  <c r="E4822" i="3" a="1"/>
  <c r="E4822" i="3" s="1"/>
  <c r="E4594" i="3" a="1"/>
  <c r="E4594" i="3" s="1"/>
  <c r="E4338" i="3" a="1"/>
  <c r="E4338" i="3" s="1"/>
  <c r="E4339" i="3" a="1"/>
  <c r="E4339" i="3" s="1"/>
  <c r="E4058" i="3" a="1"/>
  <c r="E4058" i="3" s="1"/>
  <c r="E3862" i="3" a="1"/>
  <c r="E3862" i="3" s="1"/>
  <c r="E3589" i="3" a="1"/>
  <c r="E3589" i="3" s="1"/>
  <c r="E3595" i="3" a="1"/>
  <c r="E3595" i="3" s="1"/>
  <c r="E3326" i="3" a="1"/>
  <c r="E3326" i="3" s="1"/>
  <c r="E3106" i="3" a="1"/>
  <c r="E3106" i="3" s="1"/>
  <c r="E2847" i="3" a="1"/>
  <c r="E2847" i="3" s="1"/>
  <c r="E2850" i="3" a="1"/>
  <c r="E2850" i="3" s="1"/>
  <c r="E2574" i="3" a="1"/>
  <c r="E2574" i="3" s="1"/>
  <c r="E2369" i="3" a="1"/>
  <c r="E2369" i="3" s="1"/>
  <c r="E2097" i="3" a="1"/>
  <c r="E2097" i="3" s="1"/>
  <c r="E1830" i="3" a="1"/>
  <c r="E1830" i="3" s="1"/>
  <c r="E1847" i="3" a="1"/>
  <c r="E1847" i="3" s="1"/>
  <c r="E1641" i="3" a="1"/>
  <c r="E1641" i="3" s="1"/>
  <c r="E1374" i="3" a="1"/>
  <c r="E1374" i="3" s="1"/>
  <c r="E1103" i="3" a="1"/>
  <c r="E1103" i="3" s="1"/>
  <c r="E891" i="3" a="1"/>
  <c r="E891" i="3" s="1"/>
  <c r="E5482" i="3" a="1"/>
  <c r="E5482" i="3" s="1"/>
  <c r="E5476" i="3" a="1"/>
  <c r="E5476" i="3" s="1"/>
  <c r="E4735" i="3" a="1"/>
  <c r="E4735" i="3" s="1"/>
  <c r="E3980" i="3" a="1"/>
  <c r="E3980" i="3" s="1"/>
  <c r="E3243" i="3" a="1"/>
  <c r="E3243" i="3" s="1"/>
  <c r="E2488" i="3" a="1"/>
  <c r="E2488" i="3" s="1"/>
  <c r="E2499" i="3" a="1"/>
  <c r="E2499" i="3" s="1"/>
  <c r="E1756" i="3" a="1"/>
  <c r="E1756" i="3" s="1"/>
  <c r="E1024" i="3" a="1"/>
  <c r="E1024" i="3" s="1"/>
  <c r="E652" i="3" a="1"/>
  <c r="E652" i="3" s="1"/>
  <c r="E5054" i="3" a="1"/>
  <c r="E5054" i="3" s="1"/>
  <c r="E4851" i="3" a="1"/>
  <c r="E4851" i="3" s="1"/>
  <c r="E4587" i="3" a="1"/>
  <c r="E4587" i="3" s="1"/>
  <c r="E4315" i="3" a="1"/>
  <c r="E4315" i="3" s="1"/>
  <c r="E4108" i="3" a="1"/>
  <c r="E4108" i="3" s="1"/>
  <c r="E3839" i="3" a="1"/>
  <c r="E3839" i="3" s="1"/>
  <c r="E3575" i="3" a="1"/>
  <c r="E3575" i="3" s="1"/>
  <c r="E3355" i="3" a="1"/>
  <c r="E3355" i="3" s="1"/>
  <c r="E3104" i="3" a="1"/>
  <c r="E3104" i="3" s="1"/>
  <c r="E2836" i="3" a="1"/>
  <c r="E2836" i="3" s="1"/>
  <c r="E2355" i="3" a="1"/>
  <c r="E2355" i="3" s="1"/>
  <c r="E2087" i="3" a="1"/>
  <c r="E2087" i="3" s="1"/>
  <c r="E1886" i="3" a="1"/>
  <c r="E1886" i="3" s="1"/>
  <c r="E1613" i="3" a="1"/>
  <c r="E1613" i="3" s="1"/>
  <c r="E1354" i="3" a="1"/>
  <c r="E1354" i="3" s="1"/>
  <c r="E875" i="3" a="1"/>
  <c r="E875" i="3" s="1"/>
  <c r="E5727" i="3" a="1"/>
  <c r="E5727" i="3" s="1"/>
  <c r="S8" i="3"/>
  <c r="E16" i="3" a="1"/>
  <c r="E16" i="3" s="1"/>
  <c r="Q8" i="3"/>
  <c r="G8" i="3"/>
  <c r="T8" i="3"/>
  <c r="R8" i="3"/>
  <c r="E3998" i="3" a="1"/>
  <c r="E3998" i="3" s="1"/>
  <c r="E4009" i="3" a="1"/>
  <c r="E4009" i="3" s="1"/>
  <c r="E2268" i="3" a="1"/>
  <c r="E2268" i="3" s="1"/>
  <c r="E2273" i="3" a="1"/>
  <c r="E2273" i="3" s="1"/>
  <c r="E4997" i="3" a="1"/>
  <c r="E4997" i="3" s="1"/>
  <c r="E798" i="3" a="1"/>
  <c r="E798" i="3" s="1"/>
  <c r="E785" i="3" a="1"/>
  <c r="E785" i="3" s="1"/>
  <c r="E1519" i="3" a="1"/>
  <c r="E1519" i="3" s="1"/>
  <c r="E1535" i="3" a="1"/>
  <c r="E1535" i="3" s="1"/>
  <c r="E3258" i="3" a="1"/>
  <c r="E3258" i="3" s="1"/>
  <c r="E4261" i="3" a="1"/>
  <c r="E4261" i="3" s="1"/>
  <c r="E4242" i="3" a="1"/>
  <c r="E4242" i="3" s="1"/>
  <c r="E2510" i="3" a="1"/>
  <c r="E2510" i="3" s="1"/>
  <c r="E2520" i="3" a="1"/>
  <c r="E2520" i="3" s="1"/>
  <c r="E1042" i="3" a="1"/>
  <c r="E1042" i="3" s="1"/>
  <c r="E1036" i="3" a="1"/>
  <c r="E1036" i="3" s="1"/>
  <c r="E1786" i="3" a="1"/>
  <c r="E1786" i="3" s="1"/>
  <c r="E1770" i="3" a="1"/>
  <c r="E1770" i="3" s="1"/>
  <c r="E3506" i="3" a="1"/>
  <c r="E3506" i="3" s="1"/>
  <c r="E3513" i="3" a="1"/>
  <c r="E3513" i="3" s="1"/>
  <c r="E4504" i="3" a="1"/>
  <c r="E4504" i="3" s="1"/>
  <c r="E4502" i="3" a="1"/>
  <c r="E4502" i="3" s="1"/>
  <c r="E5507" i="3" a="1"/>
  <c r="E5507" i="3" s="1"/>
  <c r="E5487" i="3" a="1"/>
  <c r="E5487" i="3" s="1"/>
  <c r="E3007" i="3" a="1"/>
  <c r="E3007" i="3" s="1"/>
  <c r="E2764" i="3" a="1"/>
  <c r="E2764" i="3" s="1"/>
  <c r="E2772" i="3" a="1"/>
  <c r="E2772" i="3" s="1"/>
  <c r="E535" i="3" a="1"/>
  <c r="E535" i="3" s="1"/>
  <c r="E543" i="3" a="1"/>
  <c r="E543" i="3" s="1"/>
  <c r="E3748" i="3" a="1"/>
  <c r="E3748" i="3" s="1"/>
  <c r="E184" i="3" a="1"/>
  <c r="E184" i="3" s="1"/>
  <c r="E1282" i="3" a="1"/>
  <c r="E1282" i="3" s="1"/>
  <c r="E1280" i="3" a="1"/>
  <c r="E1280" i="3" s="1"/>
  <c r="E2023" i="3" a="1"/>
  <c r="E2023" i="3" s="1"/>
  <c r="E2021" i="3" a="1"/>
  <c r="E2021" i="3" s="1"/>
  <c r="E4751" i="3" a="1"/>
  <c r="E4751" i="3" s="1"/>
  <c r="E4740" i="3" a="1"/>
  <c r="E4740" i="3" s="1"/>
  <c r="E4001" i="3" a="1"/>
  <c r="E4001" i="3" s="1"/>
  <c r="E3994" i="3" a="1"/>
  <c r="E3994" i="3" s="1"/>
  <c r="E2279" i="3" a="1"/>
  <c r="E2279" i="3" s="1"/>
  <c r="E2269" i="3" a="1"/>
  <c r="E2269" i="3" s="1"/>
  <c r="E4996" i="3" a="1"/>
  <c r="E4996" i="3" s="1"/>
  <c r="E4992" i="3" a="1"/>
  <c r="E4992" i="3" s="1"/>
  <c r="E787" i="3" a="1"/>
  <c r="E787" i="3" s="1"/>
  <c r="E800" i="3" a="1"/>
  <c r="E800" i="3" s="1"/>
  <c r="E1526" i="3" a="1"/>
  <c r="E1526" i="3" s="1"/>
  <c r="E1531" i="3" a="1"/>
  <c r="E1531" i="3" s="1"/>
  <c r="E3262" i="3" a="1"/>
  <c r="E3262" i="3" s="1"/>
  <c r="E3250" i="3" a="1"/>
  <c r="E3250" i="3" s="1"/>
  <c r="E4246" i="3" a="1"/>
  <c r="E4246" i="3" s="1"/>
  <c r="E4256" i="3" a="1"/>
  <c r="E4256" i="3" s="1"/>
  <c r="E2516" i="3" a="1"/>
  <c r="E2516" i="3" s="1"/>
  <c r="E2507" i="3" a="1"/>
  <c r="E2507" i="3" s="1"/>
  <c r="E1035" i="3" a="1"/>
  <c r="E1035" i="3" s="1"/>
  <c r="E1029" i="3" a="1"/>
  <c r="E1029" i="3" s="1"/>
  <c r="E1779" i="3" a="1"/>
  <c r="E1779" i="3" s="1"/>
  <c r="E1784" i="3" a="1"/>
  <c r="E1784" i="3" s="1"/>
  <c r="E3509" i="3" a="1"/>
  <c r="E3509" i="3" s="1"/>
  <c r="E3504" i="3" a="1"/>
  <c r="E3504" i="3" s="1"/>
  <c r="E4499" i="3" a="1"/>
  <c r="E4499" i="3" s="1"/>
  <c r="E4496" i="3" a="1"/>
  <c r="E4496" i="3" s="1"/>
  <c r="E5494" i="3" a="1"/>
  <c r="E5494" i="3" s="1"/>
  <c r="E5503" i="3" a="1"/>
  <c r="E5503" i="3" s="1"/>
  <c r="E3016" i="3" a="1"/>
  <c r="E3016" i="3" s="1"/>
  <c r="E3021" i="3" a="1"/>
  <c r="E3021" i="3" s="1"/>
  <c r="E2767" i="3" a="1"/>
  <c r="E2767" i="3" s="1"/>
  <c r="E2759" i="3" a="1"/>
  <c r="E2759" i="3" s="1"/>
  <c r="E550" i="3" a="1"/>
  <c r="E550" i="3" s="1"/>
  <c r="E532" i="3" a="1"/>
  <c r="E532" i="3" s="1"/>
  <c r="E3761" i="3" a="1"/>
  <c r="E3761" i="3" s="1"/>
  <c r="E1275" i="3" a="1"/>
  <c r="E1275" i="3" s="1"/>
  <c r="E1294" i="3" a="1"/>
  <c r="E1294" i="3" s="1"/>
  <c r="E2016" i="3" a="1"/>
  <c r="E2016" i="3" s="1"/>
  <c r="E2028" i="3" a="1"/>
  <c r="E2028" i="3" s="1"/>
  <c r="E4755" i="3" a="1"/>
  <c r="E4755" i="3" s="1"/>
  <c r="E4754" i="3" a="1"/>
  <c r="E4754" i="3" s="1"/>
  <c r="E302" i="3" a="1"/>
  <c r="E302" i="3" s="1"/>
  <c r="E4012" i="3" a="1"/>
  <c r="E4012" i="3" s="1"/>
  <c r="E196" i="3" a="1"/>
  <c r="E196" i="3" s="1"/>
  <c r="E2275" i="3" a="1"/>
  <c r="E2275" i="3" s="1"/>
  <c r="E2262" i="3" a="1"/>
  <c r="E2262" i="3" s="1"/>
  <c r="E5008" i="3" a="1"/>
  <c r="E5008" i="3" s="1"/>
  <c r="E4988" i="3" a="1"/>
  <c r="E4988" i="3" s="1"/>
  <c r="E300" i="3" a="1"/>
  <c r="E300" i="3" s="1"/>
  <c r="E782" i="3" a="1"/>
  <c r="E782" i="3" s="1"/>
  <c r="E795" i="3" a="1"/>
  <c r="E795" i="3" s="1"/>
  <c r="E1540" i="3" a="1"/>
  <c r="E1540" i="3" s="1"/>
  <c r="E1524" i="3" a="1"/>
  <c r="E1524" i="3" s="1"/>
  <c r="E3249" i="3" a="1"/>
  <c r="E3249" i="3" s="1"/>
  <c r="E3266" i="3" a="1"/>
  <c r="E3266" i="3" s="1"/>
  <c r="E4259" i="3" a="1"/>
  <c r="E4259" i="3" s="1"/>
  <c r="E4260" i="3" a="1"/>
  <c r="E4260" i="3" s="1"/>
  <c r="E2506" i="3" a="1"/>
  <c r="E2506" i="3" s="1"/>
  <c r="E2509" i="3" a="1"/>
  <c r="E2509" i="3" s="1"/>
  <c r="E1049" i="3" a="1"/>
  <c r="E1049" i="3" s="1"/>
  <c r="E1768" i="3" a="1"/>
  <c r="E1768" i="3" s="1"/>
  <c r="E1780" i="3" a="1"/>
  <c r="E1780" i="3" s="1"/>
  <c r="E3499" i="3" a="1"/>
  <c r="E3499" i="3" s="1"/>
  <c r="E172" i="3" a="1"/>
  <c r="E172" i="3" s="1"/>
  <c r="E4507" i="3" a="1"/>
  <c r="E4507" i="3" s="1"/>
  <c r="E4506" i="3" a="1"/>
  <c r="E4506" i="3" s="1"/>
  <c r="E5502" i="3" a="1"/>
  <c r="E5502" i="3" s="1"/>
  <c r="E5498" i="3" a="1"/>
  <c r="E5498" i="3" s="1"/>
  <c r="E3012" i="3" a="1"/>
  <c r="E3012" i="3" s="1"/>
  <c r="E3014" i="3" a="1"/>
  <c r="E3014" i="3" s="1"/>
  <c r="E2754" i="3" a="1"/>
  <c r="E2754" i="3" s="1"/>
  <c r="E136" i="3" a="1"/>
  <c r="E136" i="3" s="1"/>
  <c r="E545" i="3" a="1"/>
  <c r="E545" i="3" s="1"/>
  <c r="E3751" i="3" a="1"/>
  <c r="E3751" i="3" s="1"/>
  <c r="E1289" i="3" a="1"/>
  <c r="E1289" i="3" s="1"/>
  <c r="E1287" i="3" a="1"/>
  <c r="E1287" i="3" s="1"/>
  <c r="E2012" i="3" a="1"/>
  <c r="E2012" i="3" s="1"/>
  <c r="E2017" i="3" a="1"/>
  <c r="E2017" i="3" s="1"/>
  <c r="E4742" i="3" a="1"/>
  <c r="E4742" i="3" s="1"/>
  <c r="E4747" i="3" a="1"/>
  <c r="E4747" i="3" s="1"/>
  <c r="E3997" i="3" a="1"/>
  <c r="E3997" i="3" s="1"/>
  <c r="E2264" i="3" a="1"/>
  <c r="E2264" i="3" s="1"/>
  <c r="E112" i="3" a="1"/>
  <c r="E112" i="3" s="1"/>
  <c r="E4994" i="3" a="1"/>
  <c r="E4994" i="3" s="1"/>
  <c r="E5001" i="3" a="1"/>
  <c r="E5001" i="3" s="1"/>
  <c r="E797" i="3" a="1"/>
  <c r="E797" i="3" s="1"/>
  <c r="E784" i="3" a="1"/>
  <c r="E784" i="3" s="1"/>
  <c r="E1533" i="3" a="1"/>
  <c r="E1533" i="3" s="1"/>
  <c r="E76" i="3" a="1"/>
  <c r="E76" i="3" s="1"/>
  <c r="E3257" i="3" a="1"/>
  <c r="E3257" i="3" s="1"/>
  <c r="E3265" i="3" a="1"/>
  <c r="E3265" i="3" s="1"/>
  <c r="E4255" i="3" a="1"/>
  <c r="E4255" i="3" s="1"/>
  <c r="E4251" i="3" a="1"/>
  <c r="E4251" i="3" s="1"/>
  <c r="E2522" i="3" a="1"/>
  <c r="E2522" i="3" s="1"/>
  <c r="E2521" i="3" a="1"/>
  <c r="E2521" i="3" s="1"/>
  <c r="E1031" i="3" a="1"/>
  <c r="E1031" i="3" s="1"/>
  <c r="E1775" i="3" a="1"/>
  <c r="E1775" i="3" s="1"/>
  <c r="E1773" i="3" a="1"/>
  <c r="E1773" i="3" s="1"/>
  <c r="E3512" i="3" a="1"/>
  <c r="E3512" i="3" s="1"/>
  <c r="E4" i="3" a="1"/>
  <c r="E4" i="3" s="1"/>
  <c r="L8" i="3" s="1" a="1"/>
  <c r="L8" i="3" s="1"/>
  <c r="E4503" i="3" a="1"/>
  <c r="E4503" i="3" s="1"/>
  <c r="E220" i="3" a="1"/>
  <c r="E220" i="3" s="1"/>
  <c r="E5491" i="3" a="1"/>
  <c r="E5491" i="3" s="1"/>
  <c r="E5490" i="3" a="1"/>
  <c r="E5490" i="3" s="1"/>
  <c r="E3005" i="3" a="1"/>
  <c r="E3005" i="3" s="1"/>
  <c r="E3003" i="3" a="1"/>
  <c r="E3003" i="3" s="1"/>
  <c r="E2770" i="3" a="1"/>
  <c r="E2770" i="3" s="1"/>
  <c r="E540" i="3" a="1"/>
  <c r="E540" i="3" s="1"/>
  <c r="E3766" i="3" a="1"/>
  <c r="E3766" i="3" s="1"/>
  <c r="E3764" i="3" a="1"/>
  <c r="E3764" i="3" s="1"/>
  <c r="E1296" i="3" a="1"/>
  <c r="E1296" i="3" s="1"/>
  <c r="E1276" i="3" a="1"/>
  <c r="E1276" i="3" s="1"/>
  <c r="E2026" i="3" a="1"/>
  <c r="E2026" i="3" s="1"/>
  <c r="E2010" i="3" a="1"/>
  <c r="E2010" i="3" s="1"/>
  <c r="E4746" i="3" a="1"/>
  <c r="E4746" i="3" s="1"/>
  <c r="E4750" i="3" a="1"/>
  <c r="E4750" i="3" s="1"/>
  <c r="E4002" i="3" a="1"/>
  <c r="E4002" i="3" s="1"/>
  <c r="E4008" i="3" a="1"/>
  <c r="E4008" i="3" s="1"/>
  <c r="E2271" i="3" a="1"/>
  <c r="E2271" i="3" s="1"/>
  <c r="E5006" i="3" a="1"/>
  <c r="E5006" i="3" s="1"/>
  <c r="E4993" i="3" a="1"/>
  <c r="E4993" i="3" s="1"/>
  <c r="E792" i="3" a="1"/>
  <c r="E792" i="3" s="1"/>
  <c r="E1522" i="3" a="1"/>
  <c r="E1522" i="3" s="1"/>
  <c r="E3263" i="3" a="1"/>
  <c r="E3263" i="3" s="1"/>
  <c r="E3261" i="3" a="1"/>
  <c r="E3261" i="3" s="1"/>
  <c r="E4262" i="3" a="1"/>
  <c r="E4262" i="3" s="1"/>
  <c r="E4240" i="3" a="1"/>
  <c r="E4240" i="3" s="1"/>
  <c r="E2512" i="3" a="1"/>
  <c r="E2512" i="3" s="1"/>
  <c r="E2514" i="3" a="1"/>
  <c r="E2514" i="3" s="1"/>
  <c r="E1034" i="3" a="1"/>
  <c r="E1034" i="3" s="1"/>
  <c r="E1045" i="3" a="1"/>
  <c r="E1045" i="3" s="1"/>
  <c r="E1782" i="3" a="1"/>
  <c r="E1782" i="3" s="1"/>
  <c r="E1769" i="3" a="1"/>
  <c r="E1769" i="3" s="1"/>
  <c r="E3502" i="3" a="1"/>
  <c r="E3502" i="3" s="1"/>
  <c r="E4491" i="3" a="1"/>
  <c r="E4491" i="3" s="1"/>
  <c r="E5489" i="3" a="1"/>
  <c r="E5489" i="3" s="1"/>
  <c r="E5500" i="3" a="1"/>
  <c r="E5500" i="3" s="1"/>
  <c r="E3019" i="3" a="1"/>
  <c r="E3019" i="3" s="1"/>
  <c r="E3010" i="3" a="1"/>
  <c r="E3010" i="3" s="1"/>
  <c r="E2762" i="3" a="1"/>
  <c r="E2762" i="3" s="1"/>
  <c r="E2757" i="3" a="1"/>
  <c r="E2757" i="3" s="1"/>
  <c r="E547" i="3" a="1"/>
  <c r="E547" i="3" s="1"/>
  <c r="E28" i="3" a="1"/>
  <c r="E28" i="3" s="1"/>
  <c r="E3753" i="3" a="1"/>
  <c r="E3753" i="3" s="1"/>
  <c r="E3754" i="3" a="1"/>
  <c r="E3754" i="3" s="1"/>
  <c r="E1285" i="3" a="1"/>
  <c r="E1285" i="3" s="1"/>
  <c r="E1283" i="3" a="1"/>
  <c r="E1283" i="3" s="1"/>
  <c r="E2019" i="3" a="1"/>
  <c r="E2019" i="3" s="1"/>
  <c r="E100" i="3" a="1"/>
  <c r="E100" i="3" s="1"/>
  <c r="E4749" i="3" a="1"/>
  <c r="E4749" i="3" s="1"/>
  <c r="E232" i="3" a="1"/>
  <c r="E232" i="3" s="1"/>
  <c r="E4005" i="3" a="1"/>
  <c r="E4005" i="3" s="1"/>
  <c r="E4004" i="3" a="1"/>
  <c r="E4004" i="3" s="1"/>
  <c r="E2260" i="3" a="1"/>
  <c r="E2260" i="3" s="1"/>
  <c r="E4995" i="3" a="1"/>
  <c r="E4995" i="3" s="1"/>
  <c r="E4990" i="3" a="1"/>
  <c r="E4990" i="3" s="1"/>
  <c r="E781" i="3" a="1"/>
  <c r="E781" i="3" s="1"/>
  <c r="E1538" i="3" a="1"/>
  <c r="E1538" i="3" s="1"/>
  <c r="E1529" i="3" a="1"/>
  <c r="E1529" i="3" s="1"/>
  <c r="E3253" i="3" a="1"/>
  <c r="E3253" i="3" s="1"/>
  <c r="E3252" i="3" a="1"/>
  <c r="E3252" i="3" s="1"/>
  <c r="E4247" i="3" a="1"/>
  <c r="E4247" i="3" s="1"/>
  <c r="E4245" i="3" a="1"/>
  <c r="E4245" i="3" s="1"/>
  <c r="E2525" i="3" a="1"/>
  <c r="E2525" i="3" s="1"/>
  <c r="E2508" i="3" a="1"/>
  <c r="E2508" i="3" s="1"/>
  <c r="E1048" i="3" a="1"/>
  <c r="E1048" i="3" s="1"/>
  <c r="E1038" i="3" a="1"/>
  <c r="E1038" i="3" s="1"/>
  <c r="E1771" i="3" a="1"/>
  <c r="E1771" i="3" s="1"/>
  <c r="E1783" i="3" a="1"/>
  <c r="E1783" i="3" s="1"/>
  <c r="E3514" i="3" a="1"/>
  <c r="E3514" i="3" s="1"/>
  <c r="E3515" i="3" a="1"/>
  <c r="E3515" i="3" s="1"/>
  <c r="E4490" i="3" a="1"/>
  <c r="E4490" i="3" s="1"/>
  <c r="E5505" i="3" a="1"/>
  <c r="E5505" i="3" s="1"/>
  <c r="E5495" i="3" a="1"/>
  <c r="E5495" i="3" s="1"/>
  <c r="E3001" i="3" a="1"/>
  <c r="E3001" i="3" s="1"/>
  <c r="E3017" i="3" a="1"/>
  <c r="E3017" i="3" s="1"/>
  <c r="E2752" i="3" a="1"/>
  <c r="E2752" i="3" s="1"/>
  <c r="E2773" i="3" a="1"/>
  <c r="E2773" i="3" s="1"/>
  <c r="E542" i="3" a="1"/>
  <c r="E542" i="3" s="1"/>
  <c r="E544" i="3" a="1"/>
  <c r="E544" i="3" s="1"/>
  <c r="E3756" i="3" a="1"/>
  <c r="E3756" i="3" s="1"/>
  <c r="E3757" i="3" a="1"/>
  <c r="E3757" i="3" s="1"/>
  <c r="E1278" i="3" a="1"/>
  <c r="E1278" i="3" s="1"/>
  <c r="E1290" i="3" a="1"/>
  <c r="E1290" i="3" s="1"/>
  <c r="E2008" i="3" a="1"/>
  <c r="E2008" i="3" s="1"/>
  <c r="E4757" i="3" a="1"/>
  <c r="E4757" i="3" s="1"/>
  <c r="E3992" i="3" a="1"/>
  <c r="E3992" i="3" s="1"/>
  <c r="E4000" i="3" a="1"/>
  <c r="E4000" i="3" s="1"/>
  <c r="E2277" i="3" a="1"/>
  <c r="E2277" i="3" s="1"/>
  <c r="E2267" i="3" a="1"/>
  <c r="E2267" i="3" s="1"/>
  <c r="E4991" i="3" a="1"/>
  <c r="E4991" i="3" s="1"/>
  <c r="E5007" i="3" a="1"/>
  <c r="E5007" i="3" s="1"/>
  <c r="E799" i="3" a="1"/>
  <c r="E799" i="3" s="1"/>
  <c r="E796" i="3" a="1"/>
  <c r="E796" i="3" s="1"/>
  <c r="E1520" i="3" a="1"/>
  <c r="E1520" i="3" s="1"/>
  <c r="E1536" i="3" a="1"/>
  <c r="E1536" i="3" s="1"/>
  <c r="E3269" i="3" a="1"/>
  <c r="E3269" i="3" s="1"/>
  <c r="E3256" i="3" a="1"/>
  <c r="E3256" i="3" s="1"/>
  <c r="E4243" i="3" a="1"/>
  <c r="E4243" i="3" s="1"/>
  <c r="E4248" i="3" a="1"/>
  <c r="E4248" i="3" s="1"/>
  <c r="E2515" i="3" a="1"/>
  <c r="E2515" i="3" s="1"/>
  <c r="E2526" i="3" a="1"/>
  <c r="E2526" i="3" s="1"/>
  <c r="E1041" i="3" a="1"/>
  <c r="E1041" i="3" s="1"/>
  <c r="E52" i="3" a="1"/>
  <c r="E52" i="3" s="1"/>
  <c r="E1778" i="3" a="1"/>
  <c r="E1778" i="3" s="1"/>
  <c r="E1776" i="3" a="1"/>
  <c r="E1776" i="3" s="1"/>
  <c r="E3501" i="3" a="1"/>
  <c r="E3501" i="3" s="1"/>
  <c r="E3505" i="3" a="1"/>
  <c r="E3505" i="3" s="1"/>
  <c r="E4497" i="3" a="1"/>
  <c r="E4497" i="3" s="1"/>
  <c r="E4493" i="3" a="1"/>
  <c r="E4493" i="3" s="1"/>
  <c r="E5501" i="3" a="1"/>
  <c r="E5501" i="3" s="1"/>
  <c r="E5488" i="3" a="1"/>
  <c r="E5488" i="3" s="1"/>
  <c r="E3015" i="3" a="1"/>
  <c r="E3015" i="3" s="1"/>
  <c r="E3006" i="3" a="1"/>
  <c r="E3006" i="3" s="1"/>
  <c r="E2765" i="3" a="1"/>
  <c r="E2765" i="3" s="1"/>
  <c r="E2760" i="3" a="1"/>
  <c r="E2760" i="3" s="1"/>
  <c r="E537" i="3" a="1"/>
  <c r="E537" i="3" s="1"/>
  <c r="E539" i="3" a="1"/>
  <c r="E539" i="3" s="1"/>
  <c r="E3759" i="3" a="1"/>
  <c r="E3759" i="3" s="1"/>
  <c r="E3760" i="3" a="1"/>
  <c r="E3760" i="3" s="1"/>
  <c r="E1292" i="3" a="1"/>
  <c r="E1292" i="3" s="1"/>
  <c r="E1279" i="3" a="1"/>
  <c r="E1279" i="3" s="1"/>
  <c r="E2015" i="3" a="1"/>
  <c r="E2015" i="3" s="1"/>
  <c r="E4753" i="3" a="1"/>
  <c r="E4753" i="3" s="1"/>
  <c r="E3999" i="3" a="1"/>
  <c r="E3999" i="3" s="1"/>
  <c r="E3993" i="3" a="1"/>
  <c r="E3993" i="3" s="1"/>
  <c r="E2274" i="3" a="1"/>
  <c r="E2274" i="3" s="1"/>
  <c r="E2278" i="3" a="1"/>
  <c r="E2278" i="3" s="1"/>
  <c r="E5005" i="3" a="1"/>
  <c r="E5005" i="3" s="1"/>
  <c r="E5000" i="3" a="1"/>
  <c r="E5000" i="3" s="1"/>
  <c r="E794" i="3" a="1"/>
  <c r="E794" i="3" s="1"/>
  <c r="E791" i="3" a="1"/>
  <c r="E791" i="3" s="1"/>
  <c r="E1534" i="3" a="1"/>
  <c r="E1534" i="3" s="1"/>
  <c r="E1525" i="3" a="1"/>
  <c r="E1525" i="3" s="1"/>
  <c r="E3259" i="3" a="1"/>
  <c r="E3259" i="3" s="1"/>
  <c r="E3251" i="3" a="1"/>
  <c r="E3251" i="3" s="1"/>
  <c r="E4250" i="3" a="1"/>
  <c r="E4250" i="3" s="1"/>
  <c r="E208" i="3" a="1"/>
  <c r="E208" i="3" s="1"/>
  <c r="E2518" i="3" a="1"/>
  <c r="E2518" i="3" s="1"/>
  <c r="E2513" i="3" a="1"/>
  <c r="E2513" i="3" s="1"/>
  <c r="E1030" i="3" a="1"/>
  <c r="E1030" i="3" s="1"/>
  <c r="E1047" i="3" a="1"/>
  <c r="E1047" i="3" s="1"/>
  <c r="E1785" i="3" a="1"/>
  <c r="E1785" i="3" s="1"/>
  <c r="E88" i="3" a="1"/>
  <c r="E88" i="3" s="1"/>
  <c r="E3507" i="3" a="1"/>
  <c r="E3507" i="3" s="1"/>
  <c r="E3518" i="3" a="1"/>
  <c r="E3518" i="3" s="1"/>
  <c r="E4509" i="3" a="1"/>
  <c r="E4509" i="3" s="1"/>
  <c r="E4505" i="3" a="1"/>
  <c r="E4505" i="3" s="1"/>
  <c r="E5493" i="3" a="1"/>
  <c r="E5493" i="3" s="1"/>
  <c r="E5504" i="3" a="1"/>
  <c r="E5504" i="3" s="1"/>
  <c r="E3008" i="3" a="1"/>
  <c r="E3008" i="3" s="1"/>
  <c r="E3013" i="3" a="1"/>
  <c r="E3013" i="3" s="1"/>
  <c r="E2755" i="3" a="1"/>
  <c r="E2755" i="3" s="1"/>
  <c r="E2763" i="3" a="1"/>
  <c r="E2763" i="3" s="1"/>
  <c r="E541" i="3" a="1"/>
  <c r="E541" i="3" s="1"/>
  <c r="E534" i="3" a="1"/>
  <c r="E534" i="3" s="1"/>
  <c r="E3746" i="3" a="1"/>
  <c r="E3746" i="3" s="1"/>
  <c r="E3747" i="3" a="1"/>
  <c r="E3747" i="3" s="1"/>
  <c r="E1288" i="3" a="1"/>
  <c r="E1288" i="3" s="1"/>
  <c r="E64" i="3" a="1"/>
  <c r="E64" i="3" s="1"/>
  <c r="E2024" i="3" a="1"/>
  <c r="E2024" i="3" s="1"/>
  <c r="E2022" i="3" a="1"/>
  <c r="E2022" i="3" s="1"/>
  <c r="E4758" i="3" a="1"/>
  <c r="E4758" i="3" s="1"/>
  <c r="E4744" i="3" a="1"/>
  <c r="E4744" i="3" s="1"/>
  <c r="E283" i="3" a="1"/>
  <c r="E283" i="3" s="1"/>
  <c r="E4010" i="3" a="1"/>
  <c r="E4010" i="3" s="1"/>
  <c r="E4011" i="3" a="1"/>
  <c r="E4011" i="3" s="1"/>
  <c r="E2276" i="3" a="1"/>
  <c r="E2276" i="3" s="1"/>
  <c r="E2263" i="3" a="1"/>
  <c r="E2263" i="3" s="1"/>
  <c r="E4998" i="3" a="1"/>
  <c r="E4998" i="3" s="1"/>
  <c r="E4989" i="3" a="1"/>
  <c r="E4989" i="3" s="1"/>
  <c r="E789" i="3" a="1"/>
  <c r="E789" i="3" s="1"/>
  <c r="E786" i="3" a="1"/>
  <c r="E786" i="3" s="1"/>
  <c r="E1527" i="3" a="1"/>
  <c r="E1527" i="3" s="1"/>
  <c r="E1532" i="3" a="1"/>
  <c r="E1532" i="3" s="1"/>
  <c r="E3268" i="3" a="1"/>
  <c r="E3268" i="3" s="1"/>
  <c r="E3255" i="3" a="1"/>
  <c r="E3255" i="3" s="1"/>
  <c r="E4254" i="3" a="1"/>
  <c r="E4254" i="3" s="1"/>
  <c r="E4249" i="3" a="1"/>
  <c r="E4249" i="3" s="1"/>
  <c r="E2505" i="3" a="1"/>
  <c r="E2505" i="3" s="1"/>
  <c r="E2519" i="3" a="1"/>
  <c r="E2519" i="3" s="1"/>
  <c r="E1037" i="3" a="1"/>
  <c r="E1037" i="3" s="1"/>
  <c r="E1033" i="3" a="1"/>
  <c r="E1033" i="3" s="1"/>
  <c r="E1774" i="3" a="1"/>
  <c r="E1774" i="3" s="1"/>
  <c r="E3510" i="3" a="1"/>
  <c r="E3510" i="3" s="1"/>
  <c r="E3508" i="3" a="1"/>
  <c r="E3508" i="3" s="1"/>
  <c r="E4495" i="3" a="1"/>
  <c r="E4495" i="3" s="1"/>
  <c r="E4500" i="3" a="1"/>
  <c r="E4500" i="3" s="1"/>
  <c r="E5485" i="3" a="1"/>
  <c r="E5485" i="3" s="1"/>
  <c r="E5506" i="3" a="1"/>
  <c r="E5506" i="3" s="1"/>
  <c r="E3022" i="3" a="1"/>
  <c r="E3022" i="3" s="1"/>
  <c r="E3020" i="3" a="1"/>
  <c r="E3020" i="3" s="1"/>
  <c r="E2768" i="3" a="1"/>
  <c r="E2768" i="3" s="1"/>
  <c r="E2766" i="3" a="1"/>
  <c r="E2766" i="3" s="1"/>
  <c r="E536" i="3" a="1"/>
  <c r="E536" i="3" s="1"/>
  <c r="E549" i="3" a="1"/>
  <c r="E549" i="3" s="1"/>
  <c r="E3762" i="3" a="1"/>
  <c r="E3762" i="3" s="1"/>
  <c r="E3763" i="3" a="1"/>
  <c r="E3763" i="3" s="1"/>
  <c r="E1281" i="3" a="1"/>
  <c r="E1281" i="3" s="1"/>
  <c r="E1284" i="3" a="1"/>
  <c r="E1284" i="3" s="1"/>
  <c r="E2020" i="3" a="1"/>
  <c r="E2020" i="3" s="1"/>
  <c r="E2011" i="3" a="1"/>
  <c r="E2011" i="3" s="1"/>
  <c r="E4745" i="3" a="1"/>
  <c r="E4745" i="3" s="1"/>
  <c r="E4748" i="3" a="1"/>
  <c r="E4748" i="3" s="1"/>
  <c r="E292" i="3" a="1"/>
  <c r="E292" i="3" s="1"/>
  <c r="E289" i="3" a="1"/>
  <c r="E289" i="3" s="1"/>
  <c r="E5256" i="3" a="1"/>
  <c r="E5256" i="3" s="1"/>
  <c r="E5245" i="3" a="1"/>
  <c r="E5245" i="3" s="1"/>
  <c r="E3995" i="3" a="1"/>
  <c r="E3995" i="3" s="1"/>
  <c r="E3996" i="3" a="1"/>
  <c r="E3996" i="3" s="1"/>
  <c r="E2272" i="3" a="1"/>
  <c r="E2272" i="3" s="1"/>
  <c r="E2270" i="3" a="1"/>
  <c r="E2270" i="3" s="1"/>
  <c r="E5003" i="3" a="1"/>
  <c r="E5003" i="3" s="1"/>
  <c r="E5004" i="3" a="1"/>
  <c r="E5004" i="3" s="1"/>
  <c r="E793" i="3" a="1"/>
  <c r="E793" i="3" s="1"/>
  <c r="E801" i="3" a="1"/>
  <c r="E801" i="3" s="1"/>
  <c r="E1523" i="3" a="1"/>
  <c r="E1523" i="3" s="1"/>
  <c r="E1539" i="3" a="1"/>
  <c r="E1539" i="3" s="1"/>
  <c r="E3264" i="3" a="1"/>
  <c r="E3264" i="3" s="1"/>
  <c r="E3254" i="3" a="1"/>
  <c r="E3254" i="3" s="1"/>
  <c r="E4241" i="3" a="1"/>
  <c r="E4241" i="3" s="1"/>
  <c r="E4258" i="3" a="1"/>
  <c r="E4258" i="3" s="1"/>
  <c r="E2524" i="3" a="1"/>
  <c r="E2524" i="3" s="1"/>
  <c r="E124" i="3" a="1"/>
  <c r="E124" i="3" s="1"/>
  <c r="E3991" i="3" a="1"/>
  <c r="E3991" i="3" s="1"/>
  <c r="E4007" i="3" a="1"/>
  <c r="E4007" i="3" s="1"/>
  <c r="E2265" i="3" a="1"/>
  <c r="E2265" i="3" s="1"/>
  <c r="E2266" i="3" a="1"/>
  <c r="E2266" i="3" s="1"/>
  <c r="E4999" i="3" a="1"/>
  <c r="E4999" i="3" s="1"/>
  <c r="E244" i="3" a="1"/>
  <c r="E244" i="3" s="1"/>
  <c r="E788" i="3" a="1"/>
  <c r="E788" i="3" s="1"/>
  <c r="E40" i="3" a="1"/>
  <c r="E40" i="3" s="1"/>
  <c r="E1537" i="3" a="1"/>
  <c r="E1537" i="3" s="1"/>
  <c r="E1528" i="3" a="1"/>
  <c r="E1528" i="3" s="1"/>
  <c r="E3260" i="3" a="1"/>
  <c r="E3260" i="3" s="1"/>
  <c r="E160" i="3" a="1"/>
  <c r="E160" i="3" s="1"/>
  <c r="E4257" i="3" a="1"/>
  <c r="E4257" i="3" s="1"/>
  <c r="E4253" i="3" a="1"/>
  <c r="E4253" i="3" s="1"/>
  <c r="E2511" i="3" a="1"/>
  <c r="E2511" i="3" s="1"/>
  <c r="E1043" i="3" a="1"/>
  <c r="E1043" i="3" s="1"/>
  <c r="E1032" i="3" a="1"/>
  <c r="E1032" i="3" s="1"/>
  <c r="E1781" i="3" a="1"/>
  <c r="E1781" i="3" s="1"/>
  <c r="E3503" i="3" a="1"/>
  <c r="E3503" i="3" s="1"/>
  <c r="E3517" i="3" a="1"/>
  <c r="E3517" i="3" s="1"/>
  <c r="E4501" i="3" a="1"/>
  <c r="E4501" i="3" s="1"/>
  <c r="E4492" i="3" a="1"/>
  <c r="E4492" i="3" s="1"/>
  <c r="E5497" i="3" a="1"/>
  <c r="E5497" i="3" s="1"/>
  <c r="E5486" i="3" a="1"/>
  <c r="E5486" i="3" s="1"/>
  <c r="E3018" i="3" a="1"/>
  <c r="E3018" i="3" s="1"/>
  <c r="E3002" i="3" a="1"/>
  <c r="E3002" i="3" s="1"/>
  <c r="E2771" i="3" a="1"/>
  <c r="E2771" i="3" s="1"/>
  <c r="E2769" i="3" a="1"/>
  <c r="E2769" i="3" s="1"/>
  <c r="E551" i="3" a="1"/>
  <c r="E551" i="3" s="1"/>
  <c r="E533" i="3" a="1"/>
  <c r="E533" i="3" s="1"/>
  <c r="E3755" i="3" a="1"/>
  <c r="E3755" i="3" s="1"/>
  <c r="E3765" i="3" a="1"/>
  <c r="E3765" i="3" s="1"/>
  <c r="E1286" i="3" a="1"/>
  <c r="E1286" i="3" s="1"/>
  <c r="E1277" i="3" a="1"/>
  <c r="E1277" i="3" s="1"/>
  <c r="E2027" i="3" a="1"/>
  <c r="E2027" i="3" s="1"/>
  <c r="E2025" i="3" a="1"/>
  <c r="E2025" i="3" s="1"/>
  <c r="E4756" i="3" a="1"/>
  <c r="E4756" i="3" s="1"/>
  <c r="E4743" i="3" a="1"/>
  <c r="E4743" i="3" s="1"/>
  <c r="E287" i="3" a="1"/>
  <c r="E287" i="3" s="1"/>
  <c r="E4006" i="3" a="1"/>
  <c r="E4006" i="3" s="1"/>
  <c r="E4003" i="3" a="1"/>
  <c r="E4003" i="3" s="1"/>
  <c r="E2261" i="3" a="1"/>
  <c r="E2261" i="3" s="1"/>
  <c r="E2259" i="3" a="1"/>
  <c r="E2259" i="3" s="1"/>
  <c r="E5002" i="3" a="1"/>
  <c r="E5002" i="3" s="1"/>
  <c r="E783" i="3" a="1"/>
  <c r="E783" i="3" s="1"/>
  <c r="E790" i="3" a="1"/>
  <c r="E790" i="3" s="1"/>
  <c r="E1530" i="3" a="1"/>
  <c r="E1530" i="3" s="1"/>
  <c r="E1521" i="3" a="1"/>
  <c r="E1521" i="3" s="1"/>
  <c r="E3267" i="3" a="1"/>
  <c r="E3267" i="3" s="1"/>
  <c r="E4244" i="3" a="1"/>
  <c r="E4244" i="3" s="1"/>
  <c r="E4252" i="3" a="1"/>
  <c r="E4252" i="3" s="1"/>
  <c r="E2523" i="3" a="1"/>
  <c r="E2523" i="3" s="1"/>
  <c r="E2517" i="3" a="1"/>
  <c r="E2517" i="3" s="1"/>
  <c r="E256" i="3" a="1"/>
  <c r="E256" i="3" s="1"/>
  <c r="E1046" i="3" a="1"/>
  <c r="E1046" i="3" s="1"/>
  <c r="E1044" i="3" a="1"/>
  <c r="E1044" i="3" s="1"/>
  <c r="E1772" i="3" a="1"/>
  <c r="E1772" i="3" s="1"/>
  <c r="E1777" i="3" a="1"/>
  <c r="E1777" i="3" s="1"/>
  <c r="E3519" i="3" a="1"/>
  <c r="E3519" i="3" s="1"/>
  <c r="E3500" i="3" a="1"/>
  <c r="E3500" i="3" s="1"/>
  <c r="E4494" i="3" a="1"/>
  <c r="E4494" i="3" s="1"/>
  <c r="E4498" i="3" a="1"/>
  <c r="E4498" i="3" s="1"/>
  <c r="E5492" i="3" a="1"/>
  <c r="E5492" i="3" s="1"/>
  <c r="E268" i="3" a="1"/>
  <c r="E268" i="3" s="1"/>
  <c r="E3011" i="3" a="1"/>
  <c r="E3011" i="3" s="1"/>
  <c r="E148" i="3" a="1"/>
  <c r="E148" i="3" s="1"/>
  <c r="E2761" i="3" a="1"/>
  <c r="E2761" i="3" s="1"/>
  <c r="E2756" i="3" a="1"/>
  <c r="E2756" i="3" s="1"/>
  <c r="E546" i="3" a="1"/>
  <c r="E546" i="3" s="1"/>
  <c r="E548" i="3" a="1"/>
  <c r="E548" i="3" s="1"/>
  <c r="E3758" i="3" a="1"/>
  <c r="E3758" i="3" s="1"/>
  <c r="E3752" i="3" a="1"/>
  <c r="E3752" i="3" s="1"/>
  <c r="E1293" i="3" a="1"/>
  <c r="E1293" i="3" s="1"/>
  <c r="E1291" i="3" a="1"/>
  <c r="E1291" i="3" s="1"/>
  <c r="E2009" i="3" a="1"/>
  <c r="E2009" i="3" s="1"/>
  <c r="E2014" i="3" a="1"/>
  <c r="E2014" i="3" s="1"/>
  <c r="E4741" i="3" a="1"/>
  <c r="E4741" i="3" s="1"/>
  <c r="E4752" i="3" a="1"/>
  <c r="E4752" i="3" s="1"/>
  <c r="E4967" i="3" a="1"/>
  <c r="E4967" i="3" s="1"/>
  <c r="E4229" i="3" a="1"/>
  <c r="E4229" i="3" s="1"/>
  <c r="E2734" i="3" a="1"/>
  <c r="E2734" i="3" s="1"/>
  <c r="E1744" i="3" a="1"/>
  <c r="E1744" i="3" s="1"/>
  <c r="E1254" i="3" a="1"/>
  <c r="E1254" i="3" s="1"/>
  <c r="T9" i="3"/>
  <c r="R9" i="3"/>
  <c r="Q9" i="3"/>
  <c r="G9" i="3"/>
  <c r="S9" i="3"/>
  <c r="E3034" i="3" a="1"/>
  <c r="E3034" i="3" s="1"/>
  <c r="E3039" i="3" a="1"/>
  <c r="E3039" i="3" s="1"/>
  <c r="E4024" i="3" a="1"/>
  <c r="E4024" i="3" s="1"/>
  <c r="E4022" i="3" a="1"/>
  <c r="E4022" i="3" s="1"/>
  <c r="E2291" i="3" a="1"/>
  <c r="E2291" i="3" s="1"/>
  <c r="E2298" i="3" a="1"/>
  <c r="E2298" i="3" s="1"/>
  <c r="E5022" i="3" a="1"/>
  <c r="E5022" i="3" s="1"/>
  <c r="E5023" i="3" a="1"/>
  <c r="E5023" i="3" s="1"/>
  <c r="E1300" i="3" a="1"/>
  <c r="E1300" i="3" s="1"/>
  <c r="E1298" i="3" a="1"/>
  <c r="E1298" i="3" s="1"/>
  <c r="E2044" i="3" a="1"/>
  <c r="E2044" i="3" s="1"/>
  <c r="E2046" i="3" a="1"/>
  <c r="E2046" i="3" s="1"/>
  <c r="E4770" i="3" a="1"/>
  <c r="E4770" i="3" s="1"/>
  <c r="E4763" i="3" a="1"/>
  <c r="E4763" i="3" s="1"/>
  <c r="E808" i="3" a="1"/>
  <c r="E808" i="3" s="1"/>
  <c r="E806" i="3" a="1"/>
  <c r="E806" i="3" s="1"/>
  <c r="E1541" i="3" a="1"/>
  <c r="E1541" i="3" s="1"/>
  <c r="E1546" i="3" a="1"/>
  <c r="E1546" i="3" s="1"/>
  <c r="E3276" i="3" a="1"/>
  <c r="E3276" i="3" s="1"/>
  <c r="E3278" i="3" a="1"/>
  <c r="E3278" i="3" s="1"/>
  <c r="E4272" i="3" a="1"/>
  <c r="E4272" i="3" s="1"/>
  <c r="E4271" i="3" a="1"/>
  <c r="E4271" i="3" s="1"/>
  <c r="E2534" i="3" a="1"/>
  <c r="E2534" i="3" s="1"/>
  <c r="E125" i="3" a="1"/>
  <c r="E125" i="3" s="1"/>
  <c r="E1055" i="3" a="1"/>
  <c r="E1055" i="3" s="1"/>
  <c r="E1065" i="3" a="1"/>
  <c r="E1065" i="3" s="1"/>
  <c r="E1793" i="3" a="1"/>
  <c r="E1793" i="3" s="1"/>
  <c r="E1791" i="3" a="1"/>
  <c r="E1791" i="3" s="1"/>
  <c r="E3533" i="3" a="1"/>
  <c r="E3533" i="3" s="1"/>
  <c r="E3531" i="3" a="1"/>
  <c r="E3531" i="3" s="1"/>
  <c r="E4523" i="3" a="1"/>
  <c r="E4523" i="3" s="1"/>
  <c r="E4521" i="3" a="1"/>
  <c r="E4521" i="3" s="1"/>
  <c r="E2794" i="3" a="1"/>
  <c r="E2794" i="3" s="1"/>
  <c r="E2789" i="3" a="1"/>
  <c r="E2789" i="3" s="1"/>
  <c r="E573" i="3" a="1"/>
  <c r="E573" i="3" s="1"/>
  <c r="E560" i="3" a="1"/>
  <c r="E560" i="3" s="1"/>
  <c r="E3773" i="3" a="1"/>
  <c r="E3773" i="3" s="1"/>
  <c r="E3778" i="3" a="1"/>
  <c r="E3778" i="3" s="1"/>
  <c r="E305" i="3" a="1"/>
  <c r="E305" i="3" s="1"/>
  <c r="E5278" i="3" a="1"/>
  <c r="E5278" i="3" s="1"/>
  <c r="E5264" i="3" a="1"/>
  <c r="E5264" i="3" s="1"/>
  <c r="E315" i="3" a="1"/>
  <c r="E315" i="3" s="1"/>
  <c r="E3041" i="3" a="1"/>
  <c r="E3041" i="3" s="1"/>
  <c r="E3032" i="3" a="1"/>
  <c r="E3032" i="3" s="1"/>
  <c r="E4017" i="3" a="1"/>
  <c r="E4017" i="3" s="1"/>
  <c r="E4014" i="3" a="1"/>
  <c r="E4014" i="3" s="1"/>
  <c r="E2297" i="3" a="1"/>
  <c r="E2297" i="3" s="1"/>
  <c r="E2285" i="3" a="1"/>
  <c r="E2285" i="3" s="1"/>
  <c r="E5017" i="3" a="1"/>
  <c r="E5017" i="3" s="1"/>
  <c r="E5012" i="3" a="1"/>
  <c r="E5012" i="3" s="1"/>
  <c r="E1307" i="3" a="1"/>
  <c r="E1307" i="3" s="1"/>
  <c r="E1312" i="3" a="1"/>
  <c r="E1312" i="3" s="1"/>
  <c r="E2037" i="3" a="1"/>
  <c r="E2037" i="3" s="1"/>
  <c r="E2035" i="3" a="1"/>
  <c r="E2035" i="3" s="1"/>
  <c r="E4762" i="3" a="1"/>
  <c r="E4762" i="3" s="1"/>
  <c r="E4777" i="3" a="1"/>
  <c r="E4777" i="3" s="1"/>
  <c r="E803" i="3" a="1"/>
  <c r="E803" i="3" s="1"/>
  <c r="E821" i="3" a="1"/>
  <c r="E821" i="3" s="1"/>
  <c r="E1555" i="3" a="1"/>
  <c r="E1555" i="3" s="1"/>
  <c r="E1553" i="3" a="1"/>
  <c r="E1553" i="3" s="1"/>
  <c r="E3282" i="3" a="1"/>
  <c r="E3282" i="3" s="1"/>
  <c r="E3274" i="3" a="1"/>
  <c r="E3274" i="3" s="1"/>
  <c r="E4278" i="3" a="1"/>
  <c r="E4278" i="3" s="1"/>
  <c r="E4275" i="3" a="1"/>
  <c r="E4275" i="3" s="1"/>
  <c r="E2537" i="3" a="1"/>
  <c r="E2537" i="3" s="1"/>
  <c r="E1058" i="3" a="1"/>
  <c r="E1058" i="3" s="1"/>
  <c r="E1051" i="3" a="1"/>
  <c r="E1051" i="3" s="1"/>
  <c r="E1800" i="3" a="1"/>
  <c r="E1800" i="3" s="1"/>
  <c r="E1805" i="3" a="1"/>
  <c r="E1805" i="3" s="1"/>
  <c r="E3523" i="3" a="1"/>
  <c r="E3523" i="3" s="1"/>
  <c r="E3534" i="3" a="1"/>
  <c r="E3534" i="3" s="1"/>
  <c r="E4516" i="3" a="1"/>
  <c r="E4516" i="3" s="1"/>
  <c r="E4511" i="3" a="1"/>
  <c r="E4511" i="3" s="1"/>
  <c r="E2781" i="3" a="1"/>
  <c r="E2781" i="3" s="1"/>
  <c r="E2779" i="3" a="1"/>
  <c r="E2779" i="3" s="1"/>
  <c r="E562" i="3" a="1"/>
  <c r="E562" i="3" s="1"/>
  <c r="E555" i="3" a="1"/>
  <c r="E555" i="3" s="1"/>
  <c r="E3789" i="3" a="1"/>
  <c r="E3789" i="3" s="1"/>
  <c r="E3781" i="3" a="1"/>
  <c r="E3781" i="3" s="1"/>
  <c r="E314" i="3" a="1"/>
  <c r="E314" i="3" s="1"/>
  <c r="E5265" i="3" a="1"/>
  <c r="E5265" i="3" s="1"/>
  <c r="E5272" i="3" a="1"/>
  <c r="E5272" i="3" s="1"/>
  <c r="E324" i="3" a="1"/>
  <c r="E324" i="3" s="1"/>
  <c r="E312" i="3" a="1"/>
  <c r="E312" i="3" s="1"/>
  <c r="E3030" i="3" a="1"/>
  <c r="E3030" i="3" s="1"/>
  <c r="E3028" i="3" a="1"/>
  <c r="E3028" i="3" s="1"/>
  <c r="E4013" i="3" a="1"/>
  <c r="E4013" i="3" s="1"/>
  <c r="E4020" i="3" a="1"/>
  <c r="E4020" i="3" s="1"/>
  <c r="E2301" i="3" a="1"/>
  <c r="E2301" i="3" s="1"/>
  <c r="E2281" i="3" a="1"/>
  <c r="E2281" i="3" s="1"/>
  <c r="E5010" i="3" a="1"/>
  <c r="E5010" i="3" s="1"/>
  <c r="E5031" i="3" a="1"/>
  <c r="E5031" i="3" s="1"/>
  <c r="E1314" i="3" a="1"/>
  <c r="E1314" i="3" s="1"/>
  <c r="E1305" i="3" a="1"/>
  <c r="E1305" i="3" s="1"/>
  <c r="E2051" i="3" a="1"/>
  <c r="E2051" i="3" s="1"/>
  <c r="E101" i="3" a="1"/>
  <c r="E101" i="3" s="1"/>
  <c r="E4774" i="3" a="1"/>
  <c r="E4774" i="3" s="1"/>
  <c r="E233" i="3" a="1"/>
  <c r="E233" i="3" s="1"/>
  <c r="E823" i="3" a="1"/>
  <c r="E823" i="3" s="1"/>
  <c r="E816" i="3" a="1"/>
  <c r="E816" i="3" s="1"/>
  <c r="E1548" i="3" a="1"/>
  <c r="E1548" i="3" s="1"/>
  <c r="E1560" i="3" a="1"/>
  <c r="E1560" i="3" s="1"/>
  <c r="E3286" i="3" a="1"/>
  <c r="E3286" i="3" s="1"/>
  <c r="E3284" i="3" a="1"/>
  <c r="E3284" i="3" s="1"/>
  <c r="E4263" i="3" a="1"/>
  <c r="E4263" i="3" s="1"/>
  <c r="E4279" i="3" a="1"/>
  <c r="E4279" i="3" s="1"/>
  <c r="E2546" i="3" a="1"/>
  <c r="E2546" i="3" s="1"/>
  <c r="E2540" i="3" a="1"/>
  <c r="E2540" i="3" s="1"/>
  <c r="E318" i="3" a="1"/>
  <c r="E318" i="3" s="1"/>
  <c r="E1061" i="3" a="1"/>
  <c r="E1061" i="3" s="1"/>
  <c r="E1057" i="3" a="1"/>
  <c r="E1057" i="3" s="1"/>
  <c r="E1789" i="3" a="1"/>
  <c r="E1789" i="3" s="1"/>
  <c r="E1787" i="3" a="1"/>
  <c r="E1787" i="3" s="1"/>
  <c r="E3539" i="3" a="1"/>
  <c r="E3539" i="3" s="1"/>
  <c r="E3521" i="3" a="1"/>
  <c r="E3521" i="3" s="1"/>
  <c r="E4515" i="3" a="1"/>
  <c r="E4515" i="3" s="1"/>
  <c r="E4527" i="3" a="1"/>
  <c r="E4527" i="3" s="1"/>
  <c r="E2784" i="3" a="1"/>
  <c r="E2784" i="3" s="1"/>
  <c r="E2792" i="3" a="1"/>
  <c r="E2792" i="3" s="1"/>
  <c r="E557" i="3" a="1"/>
  <c r="E557" i="3" s="1"/>
  <c r="E570" i="3" a="1"/>
  <c r="E570" i="3" s="1"/>
  <c r="E3776" i="3" a="1"/>
  <c r="E3776" i="3" s="1"/>
  <c r="E3774" i="3" a="1"/>
  <c r="E3774" i="3" s="1"/>
  <c r="E323" i="3" a="1"/>
  <c r="E323" i="3" s="1"/>
  <c r="E3023" i="3" a="1"/>
  <c r="E3023" i="3" s="1"/>
  <c r="E3042" i="3" a="1"/>
  <c r="E3042" i="3" s="1"/>
  <c r="E4031" i="3" a="1"/>
  <c r="E4031" i="3" s="1"/>
  <c r="E197" i="3" a="1"/>
  <c r="E197" i="3" s="1"/>
  <c r="E2284" i="3" a="1"/>
  <c r="E2284" i="3" s="1"/>
  <c r="E2293" i="3" a="1"/>
  <c r="E2293" i="3" s="1"/>
  <c r="E5024" i="3" a="1"/>
  <c r="E5024" i="3" s="1"/>
  <c r="E5016" i="3" a="1"/>
  <c r="E5016" i="3" s="1"/>
  <c r="E1303" i="3" a="1"/>
  <c r="E1303" i="3" s="1"/>
  <c r="E1301" i="3" a="1"/>
  <c r="E1301" i="3" s="1"/>
  <c r="E2042" i="3" a="1"/>
  <c r="E2042" i="3" s="1"/>
  <c r="E2033" i="3" a="1"/>
  <c r="E2033" i="3" s="1"/>
  <c r="E4781" i="3" a="1"/>
  <c r="E4781" i="3" s="1"/>
  <c r="E4764" i="3" a="1"/>
  <c r="E4764" i="3" s="1"/>
  <c r="E818" i="3" a="1"/>
  <c r="E818" i="3" s="1"/>
  <c r="E805" i="3" a="1"/>
  <c r="E805" i="3" s="1"/>
  <c r="E1544" i="3" a="1"/>
  <c r="E1544" i="3" s="1"/>
  <c r="E1549" i="3" a="1"/>
  <c r="E1549" i="3" s="1"/>
  <c r="E3277" i="3" a="1"/>
  <c r="E3277" i="3" s="1"/>
  <c r="E3290" i="3" a="1"/>
  <c r="E3290" i="3" s="1"/>
  <c r="E4266" i="3" a="1"/>
  <c r="E4266" i="3" s="1"/>
  <c r="E4269" i="3" a="1"/>
  <c r="E4269" i="3" s="1"/>
  <c r="E2536" i="3" a="1"/>
  <c r="E2536" i="3" s="1"/>
  <c r="E2530" i="3" a="1"/>
  <c r="E2530" i="3" s="1"/>
  <c r="E1064" i="3" a="1"/>
  <c r="E1064" i="3" s="1"/>
  <c r="E1050" i="3" a="1"/>
  <c r="E1050" i="3" s="1"/>
  <c r="E1796" i="3" a="1"/>
  <c r="E1796" i="3" s="1"/>
  <c r="E1801" i="3" a="1"/>
  <c r="E1801" i="3" s="1"/>
  <c r="E3529" i="3" a="1"/>
  <c r="E3529" i="3" s="1"/>
  <c r="E3540" i="3" a="1"/>
  <c r="E3540" i="3" s="1"/>
  <c r="E4525" i="3" a="1"/>
  <c r="E4525" i="3" s="1"/>
  <c r="E4514" i="3" a="1"/>
  <c r="E4514" i="3" s="1"/>
  <c r="E269" i="3" a="1"/>
  <c r="E269" i="3" s="1"/>
  <c r="E2787" i="3" a="1"/>
  <c r="E2787" i="3" s="1"/>
  <c r="E2782" i="3" a="1"/>
  <c r="E2782" i="3" s="1"/>
  <c r="E552" i="3" a="1"/>
  <c r="E552" i="3" s="1"/>
  <c r="E559" i="3" a="1"/>
  <c r="E559" i="3" s="1"/>
  <c r="E3780" i="3" a="1"/>
  <c r="E3780" i="3" s="1"/>
  <c r="E3767" i="3" a="1"/>
  <c r="E3767" i="3" s="1"/>
  <c r="E5263" i="3" a="1"/>
  <c r="E5263" i="3" s="1"/>
  <c r="E5276" i="3" a="1"/>
  <c r="E5276" i="3" s="1"/>
  <c r="E3037" i="3" a="1"/>
  <c r="E3037" i="3" s="1"/>
  <c r="E3035" i="3" a="1"/>
  <c r="E3035" i="3" s="1"/>
  <c r="E4027" i="3" a="1"/>
  <c r="E4027" i="3" s="1"/>
  <c r="E2292" i="3" a="1"/>
  <c r="E2292" i="3" s="1"/>
  <c r="E113" i="3" a="1"/>
  <c r="E113" i="3" s="1"/>
  <c r="E5013" i="3" a="1"/>
  <c r="E5013" i="3" s="1"/>
  <c r="E5011" i="3" a="1"/>
  <c r="E5011" i="3" s="1"/>
  <c r="E1310" i="3" a="1"/>
  <c r="E1310" i="3" s="1"/>
  <c r="E1315" i="3" a="1"/>
  <c r="E1315" i="3" s="1"/>
  <c r="E2049" i="3" a="1"/>
  <c r="E2049" i="3" s="1"/>
  <c r="E2047" i="3" a="1"/>
  <c r="E2047" i="3" s="1"/>
  <c r="E4768" i="3" a="1"/>
  <c r="E4768" i="3" s="1"/>
  <c r="E4767" i="3" a="1"/>
  <c r="E4767" i="3" s="1"/>
  <c r="E813" i="3" a="1"/>
  <c r="E813" i="3" s="1"/>
  <c r="E820" i="3" a="1"/>
  <c r="E820" i="3" s="1"/>
  <c r="E1558" i="3" a="1"/>
  <c r="E1558" i="3" s="1"/>
  <c r="E1542" i="3" a="1"/>
  <c r="E1542" i="3" s="1"/>
  <c r="E3273" i="3" a="1"/>
  <c r="E3273" i="3" s="1"/>
  <c r="E3281" i="3" a="1"/>
  <c r="E3281" i="3" s="1"/>
  <c r="E4265" i="3" a="1"/>
  <c r="E4265" i="3" s="1"/>
  <c r="E4264" i="3" a="1"/>
  <c r="E4264" i="3" s="1"/>
  <c r="E2542" i="3" a="1"/>
  <c r="E2542" i="3" s="1"/>
  <c r="E2543" i="3" a="1"/>
  <c r="E2543" i="3" s="1"/>
  <c r="E1071" i="3" a="1"/>
  <c r="E1071" i="3" s="1"/>
  <c r="E53" i="3" a="1"/>
  <c r="E53" i="3" s="1"/>
  <c r="E1803" i="3" a="1"/>
  <c r="E1803" i="3" s="1"/>
  <c r="E1794" i="3" a="1"/>
  <c r="E1794" i="3" s="1"/>
  <c r="E3542" i="3" a="1"/>
  <c r="E3542" i="3" s="1"/>
  <c r="E3536" i="3" a="1"/>
  <c r="E3536" i="3" s="1"/>
  <c r="E4518" i="3" a="1"/>
  <c r="E4518" i="3" s="1"/>
  <c r="E4531" i="3" a="1"/>
  <c r="E4531" i="3" s="1"/>
  <c r="E2774" i="3" a="1"/>
  <c r="E2774" i="3" s="1"/>
  <c r="E2785" i="3" a="1"/>
  <c r="E2785" i="3" s="1"/>
  <c r="E29" i="3" a="1"/>
  <c r="E29" i="3" s="1"/>
  <c r="E554" i="3" a="1"/>
  <c r="E554" i="3" s="1"/>
  <c r="E3787" i="3" a="1"/>
  <c r="E3787" i="3" s="1"/>
  <c r="E3788" i="3" a="1"/>
  <c r="E3788" i="3" s="1"/>
  <c r="E5280" i="3" a="1"/>
  <c r="E5280" i="3" s="1"/>
  <c r="E5266" i="3" a="1"/>
  <c r="E5266" i="3" s="1"/>
  <c r="E3033" i="3" a="1"/>
  <c r="E3033" i="3" s="1"/>
  <c r="E3024" i="3" a="1"/>
  <c r="E3024" i="3" s="1"/>
  <c r="E4025" i="3" a="1"/>
  <c r="E4025" i="3" s="1"/>
  <c r="E4023" i="3" a="1"/>
  <c r="E4023" i="3" s="1"/>
  <c r="E2294" i="3" a="1"/>
  <c r="E2294" i="3" s="1"/>
  <c r="E2288" i="3" a="1"/>
  <c r="E2288" i="3" s="1"/>
  <c r="E5021" i="3" a="1"/>
  <c r="E5021" i="3" s="1"/>
  <c r="E5025" i="3" a="1"/>
  <c r="E5025" i="3" s="1"/>
  <c r="E1317" i="3" a="1"/>
  <c r="E1317" i="3" s="1"/>
  <c r="E1308" i="3" a="1"/>
  <c r="E1308" i="3" s="1"/>
  <c r="E2038" i="3" a="1"/>
  <c r="E2038" i="3" s="1"/>
  <c r="E2040" i="3" a="1"/>
  <c r="E2040" i="3" s="1"/>
  <c r="E4780" i="3" a="1"/>
  <c r="E4780" i="3" s="1"/>
  <c r="E4771" i="3" a="1"/>
  <c r="E4771" i="3" s="1"/>
  <c r="E41" i="3" a="1"/>
  <c r="E41" i="3" s="1"/>
  <c r="E815" i="3" a="1"/>
  <c r="E815" i="3" s="1"/>
  <c r="E1551" i="3" a="1"/>
  <c r="E1551" i="3" s="1"/>
  <c r="E77" i="3" a="1"/>
  <c r="E77" i="3" s="1"/>
  <c r="E3280" i="3" a="1"/>
  <c r="E3280" i="3" s="1"/>
  <c r="E3288" i="3" a="1"/>
  <c r="E3288" i="3" s="1"/>
  <c r="E4274" i="3" a="1"/>
  <c r="E4274" i="3" s="1"/>
  <c r="E209" i="3" a="1"/>
  <c r="E209" i="3" s="1"/>
  <c r="E17" i="3" a="1"/>
  <c r="E17" i="3" s="1"/>
  <c r="E2529" i="3" a="1"/>
  <c r="E2529" i="3" s="1"/>
  <c r="E2533" i="3" a="1"/>
  <c r="E2533" i="3" s="1"/>
  <c r="E1060" i="3" a="1"/>
  <c r="E1060" i="3" s="1"/>
  <c r="E1069" i="3" a="1"/>
  <c r="E1069" i="3" s="1"/>
  <c r="E1792" i="3" a="1"/>
  <c r="E1792" i="3" s="1"/>
  <c r="E89" i="3" a="1"/>
  <c r="E89" i="3" s="1"/>
  <c r="E3532" i="3" a="1"/>
  <c r="E3532" i="3" s="1"/>
  <c r="E3527" i="3" a="1"/>
  <c r="E3527" i="3" s="1"/>
  <c r="E4528" i="3" a="1"/>
  <c r="E4528" i="3" s="1"/>
  <c r="E4519" i="3" a="1"/>
  <c r="E4519" i="3" s="1"/>
  <c r="E2790" i="3" a="1"/>
  <c r="E2790" i="3" s="1"/>
  <c r="E137" i="3" a="1"/>
  <c r="E137" i="3" s="1"/>
  <c r="E572" i="3" a="1"/>
  <c r="E572" i="3" s="1"/>
  <c r="E574" i="3" a="1"/>
  <c r="E574" i="3" s="1"/>
  <c r="E3769" i="3" a="1"/>
  <c r="E3769" i="3" s="1"/>
  <c r="E3784" i="3" a="1"/>
  <c r="E3784" i="3" s="1"/>
  <c r="E3026" i="3" a="1"/>
  <c r="E3026" i="3" s="1"/>
  <c r="E3031" i="3" a="1"/>
  <c r="E3031" i="3" s="1"/>
  <c r="E4015" i="3" a="1"/>
  <c r="E4015" i="3" s="1"/>
  <c r="E4016" i="3" a="1"/>
  <c r="E4016" i="3" s="1"/>
  <c r="E2299" i="3" a="1"/>
  <c r="E2299" i="3" s="1"/>
  <c r="E2296" i="3" a="1"/>
  <c r="E2296" i="3" s="1"/>
  <c r="E5028" i="3" a="1"/>
  <c r="E5028" i="3" s="1"/>
  <c r="E5026" i="3" a="1"/>
  <c r="E5026" i="3" s="1"/>
  <c r="E1306" i="3" a="1"/>
  <c r="E1306" i="3" s="1"/>
  <c r="E1297" i="3" a="1"/>
  <c r="E1297" i="3" s="1"/>
  <c r="E2031" i="3" a="1"/>
  <c r="E2031" i="3" s="1"/>
  <c r="E2029" i="3" a="1"/>
  <c r="E2029" i="3" s="1"/>
  <c r="E4773" i="3" a="1"/>
  <c r="E4773" i="3" s="1"/>
  <c r="E4761" i="3" a="1"/>
  <c r="E4761" i="3" s="1"/>
  <c r="E802" i="3" a="1"/>
  <c r="E802" i="3" s="1"/>
  <c r="E810" i="3" a="1"/>
  <c r="E810" i="3" s="1"/>
  <c r="E1547" i="3" a="1"/>
  <c r="E1547" i="3" s="1"/>
  <c r="E3271" i="3" a="1"/>
  <c r="E3271" i="3" s="1"/>
  <c r="E161" i="3" a="1"/>
  <c r="E161" i="3" s="1"/>
  <c r="E4268" i="3" a="1"/>
  <c r="E4268" i="3" s="1"/>
  <c r="E2548" i="3" a="1"/>
  <c r="E2548" i="3" s="1"/>
  <c r="E2527" i="3" a="1"/>
  <c r="E2527" i="3" s="1"/>
  <c r="E1053" i="3" a="1"/>
  <c r="E1053" i="3" s="1"/>
  <c r="E1062" i="3" a="1"/>
  <c r="E1062" i="3" s="1"/>
  <c r="E1799" i="3" a="1"/>
  <c r="E1799" i="3" s="1"/>
  <c r="E3535" i="3" a="1"/>
  <c r="E3535" i="3" s="1"/>
  <c r="E3526" i="3" a="1"/>
  <c r="E3526" i="3" s="1"/>
  <c r="E4524" i="3" a="1"/>
  <c r="E4524" i="3" s="1"/>
  <c r="E4512" i="3" a="1"/>
  <c r="E4512" i="3" s="1"/>
  <c r="E2777" i="3" a="1"/>
  <c r="E2777" i="3" s="1"/>
  <c r="E567" i="3" a="1"/>
  <c r="E567" i="3" s="1"/>
  <c r="E569" i="3" a="1"/>
  <c r="E569" i="3" s="1"/>
  <c r="E3783" i="3" a="1"/>
  <c r="E3783" i="3" s="1"/>
  <c r="E3770" i="3" a="1"/>
  <c r="E3770" i="3" s="1"/>
  <c r="E3040" i="3" a="1"/>
  <c r="E3040" i="3" s="1"/>
  <c r="E3038" i="3" a="1"/>
  <c r="E3038" i="3" s="1"/>
  <c r="E4028" i="3" a="1"/>
  <c r="E4028" i="3" s="1"/>
  <c r="E4034" i="3" a="1"/>
  <c r="E4034" i="3" s="1"/>
  <c r="E2286" i="3" a="1"/>
  <c r="E2286" i="3" s="1"/>
  <c r="E2300" i="3" a="1"/>
  <c r="E2300" i="3" s="1"/>
  <c r="E5027" i="3" a="1"/>
  <c r="E5027" i="3" s="1"/>
  <c r="E5020" i="3" a="1"/>
  <c r="E5020" i="3" s="1"/>
  <c r="E1299" i="3" a="1"/>
  <c r="E1299" i="3" s="1"/>
  <c r="E65" i="3" a="1"/>
  <c r="E65" i="3" s="1"/>
  <c r="E2045" i="3" a="1"/>
  <c r="E2045" i="3" s="1"/>
  <c r="E2036" i="3" a="1"/>
  <c r="E2036" i="3" s="1"/>
  <c r="E4766" i="3" a="1"/>
  <c r="E4766" i="3" s="1"/>
  <c r="E4775" i="3" a="1"/>
  <c r="E4775" i="3" s="1"/>
  <c r="E814" i="3" a="1"/>
  <c r="E814" i="3" s="1"/>
  <c r="E817" i="3" a="1"/>
  <c r="E817" i="3" s="1"/>
  <c r="E1561" i="3" a="1"/>
  <c r="E1561" i="3" s="1"/>
  <c r="E3285" i="3" a="1"/>
  <c r="E3285" i="3" s="1"/>
  <c r="E3292" i="3" a="1"/>
  <c r="E3292" i="3" s="1"/>
  <c r="E4283" i="3" a="1"/>
  <c r="E4283" i="3" s="1"/>
  <c r="E2535" i="3" a="1"/>
  <c r="E2535" i="3" s="1"/>
  <c r="E2532" i="3" a="1"/>
  <c r="E2532" i="3" s="1"/>
  <c r="E1067" i="3" a="1"/>
  <c r="E1067" i="3" s="1"/>
  <c r="E1068" i="3" a="1"/>
  <c r="E1068" i="3" s="1"/>
  <c r="E1806" i="3" a="1"/>
  <c r="E1806" i="3" s="1"/>
  <c r="E3522" i="3" a="1"/>
  <c r="E3522" i="3" s="1"/>
  <c r="E173" i="3" a="1"/>
  <c r="E173" i="3" s="1"/>
  <c r="E4522" i="3" a="1"/>
  <c r="E4522" i="3" s="1"/>
  <c r="E221" i="3" a="1"/>
  <c r="E221" i="3" s="1"/>
  <c r="E2793" i="3" a="1"/>
  <c r="E2793" i="3" s="1"/>
  <c r="E556" i="3" a="1"/>
  <c r="E556" i="3" s="1"/>
  <c r="E564" i="3" a="1"/>
  <c r="E564" i="3" s="1"/>
  <c r="E3772" i="3" a="1"/>
  <c r="E3772" i="3" s="1"/>
  <c r="E3777" i="3" a="1"/>
  <c r="E3777" i="3" s="1"/>
  <c r="E5279" i="3" a="1"/>
  <c r="E5279" i="3" s="1"/>
  <c r="E5260" i="3" a="1"/>
  <c r="E5260" i="3" s="1"/>
  <c r="E3036" i="3" a="1"/>
  <c r="E3036" i="3" s="1"/>
  <c r="E3027" i="3" a="1"/>
  <c r="E3027" i="3" s="1"/>
  <c r="E4018" i="3" a="1"/>
  <c r="E4018" i="3" s="1"/>
  <c r="E4030" i="3" a="1"/>
  <c r="E4030" i="3" s="1"/>
  <c r="E2283" i="3" a="1"/>
  <c r="E2283" i="3" s="1"/>
  <c r="E2287" i="3" a="1"/>
  <c r="E2287" i="3" s="1"/>
  <c r="E5014" i="3" a="1"/>
  <c r="E5014" i="3" s="1"/>
  <c r="E245" i="3" a="1"/>
  <c r="E245" i="3" s="1"/>
  <c r="E5" i="3" a="1"/>
  <c r="E5" i="3" s="1"/>
  <c r="L9" i="3" s="1" a="1"/>
  <c r="L9" i="3" s="1"/>
  <c r="E1313" i="3" a="1"/>
  <c r="E1313" i="3" s="1"/>
  <c r="E2041" i="3" a="1"/>
  <c r="E2041" i="3" s="1"/>
  <c r="E2050" i="3" a="1"/>
  <c r="E2050" i="3" s="1"/>
  <c r="E4776" i="3" a="1"/>
  <c r="E4776" i="3" s="1"/>
  <c r="E4769" i="3" a="1"/>
  <c r="E4769" i="3" s="1"/>
  <c r="E809" i="3" a="1"/>
  <c r="E809" i="3" s="1"/>
  <c r="E812" i="3" a="1"/>
  <c r="E812" i="3" s="1"/>
  <c r="E1556" i="3" a="1"/>
  <c r="E1556" i="3" s="1"/>
  <c r="E1554" i="3" a="1"/>
  <c r="E1554" i="3" s="1"/>
  <c r="E3272" i="3" a="1"/>
  <c r="E3272" i="3" s="1"/>
  <c r="E3279" i="3" a="1"/>
  <c r="E3279" i="3" s="1"/>
  <c r="E4277" i="3" a="1"/>
  <c r="E4277" i="3" s="1"/>
  <c r="E4273" i="3" a="1"/>
  <c r="E4273" i="3" s="1"/>
  <c r="E2538" i="3" a="1"/>
  <c r="E2538" i="3" s="1"/>
  <c r="E2545" i="3" a="1"/>
  <c r="E2545" i="3" s="1"/>
  <c r="E1070" i="3" a="1"/>
  <c r="E1070" i="3" s="1"/>
  <c r="E1063" i="3" a="1"/>
  <c r="E1063" i="3" s="1"/>
  <c r="E1795" i="3" a="1"/>
  <c r="E1795" i="3" s="1"/>
  <c r="E3537" i="3" a="1"/>
  <c r="E3537" i="3" s="1"/>
  <c r="E3538" i="3" a="1"/>
  <c r="E3538" i="3" s="1"/>
  <c r="E4513" i="3" a="1"/>
  <c r="E4513" i="3" s="1"/>
  <c r="E2788" i="3" a="1"/>
  <c r="E2788" i="3" s="1"/>
  <c r="E2780" i="3" a="1"/>
  <c r="E2780" i="3" s="1"/>
  <c r="E571" i="3" a="1"/>
  <c r="E571" i="3" s="1"/>
  <c r="E553" i="3" a="1"/>
  <c r="E553" i="3" s="1"/>
  <c r="E3782" i="3" a="1"/>
  <c r="E3782" i="3" s="1"/>
  <c r="E3779" i="3" a="1"/>
  <c r="E3779" i="3" s="1"/>
  <c r="E5275" i="3" a="1"/>
  <c r="E5275" i="3" s="1"/>
  <c r="E5274" i="3" a="1"/>
  <c r="E5274" i="3" s="1"/>
  <c r="E257" i="3" a="1"/>
  <c r="E257" i="3" s="1"/>
  <c r="E313" i="3" a="1"/>
  <c r="E313" i="3" s="1"/>
  <c r="E5522" i="3" a="1"/>
  <c r="E5522" i="3" s="1"/>
  <c r="E3029" i="3" a="1"/>
  <c r="E3029" i="3" s="1"/>
  <c r="E149" i="3" a="1"/>
  <c r="E149" i="3" s="1"/>
  <c r="E4029" i="3" a="1"/>
  <c r="E4029" i="3" s="1"/>
  <c r="E4019" i="3" a="1"/>
  <c r="E4019" i="3" s="1"/>
  <c r="E2280" i="3" a="1"/>
  <c r="E2280" i="3" s="1"/>
  <c r="E2295" i="3" a="1"/>
  <c r="E2295" i="3" s="1"/>
  <c r="E5019" i="3" a="1"/>
  <c r="E5019" i="3" s="1"/>
  <c r="E5030" i="3" a="1"/>
  <c r="E5030" i="3" s="1"/>
  <c r="E1309" i="3" a="1"/>
  <c r="E1309" i="3" s="1"/>
  <c r="E2034" i="3" a="1"/>
  <c r="E2034" i="3" s="1"/>
  <c r="E2043" i="3" a="1"/>
  <c r="E2043" i="3" s="1"/>
  <c r="E4759" i="3" a="1"/>
  <c r="E4759" i="3" s="1"/>
  <c r="E4760" i="3" a="1"/>
  <c r="E4760" i="3" s="1"/>
  <c r="E804" i="3" a="1"/>
  <c r="E804" i="3" s="1"/>
  <c r="E807" i="3" a="1"/>
  <c r="E807" i="3" s="1"/>
  <c r="E1552" i="3" a="1"/>
  <c r="E1552" i="3" s="1"/>
  <c r="E1543" i="3" a="1"/>
  <c r="E1543" i="3" s="1"/>
  <c r="E3283" i="3" a="1"/>
  <c r="E3283" i="3" s="1"/>
  <c r="E3275" i="3" a="1"/>
  <c r="E3275" i="3" s="1"/>
  <c r="E4267" i="3" a="1"/>
  <c r="E4267" i="3" s="1"/>
  <c r="E4282" i="3" a="1"/>
  <c r="E4282" i="3" s="1"/>
  <c r="E3043" i="3" a="1"/>
  <c r="E3043" i="3" s="1"/>
  <c r="E4021" i="3" a="1"/>
  <c r="E4021" i="3" s="1"/>
  <c r="E4026" i="3" a="1"/>
  <c r="E4026" i="3" s="1"/>
  <c r="E2302" i="3" a="1"/>
  <c r="E2302" i="3" s="1"/>
  <c r="E2282" i="3" a="1"/>
  <c r="E2282" i="3" s="1"/>
  <c r="E5009" i="3" a="1"/>
  <c r="E5009" i="3" s="1"/>
  <c r="E5015" i="3" a="1"/>
  <c r="E5015" i="3" s="1"/>
  <c r="E1304" i="3" a="1"/>
  <c r="E1304" i="3" s="1"/>
  <c r="E1302" i="3" a="1"/>
  <c r="E1302" i="3" s="1"/>
  <c r="E2048" i="3" a="1"/>
  <c r="E2048" i="3" s="1"/>
  <c r="E2032" i="3" a="1"/>
  <c r="E2032" i="3" s="1"/>
  <c r="E4779" i="3" a="1"/>
  <c r="E4779" i="3" s="1"/>
  <c r="E4765" i="3" a="1"/>
  <c r="E4765" i="3" s="1"/>
  <c r="E824" i="3" a="1"/>
  <c r="E824" i="3" s="1"/>
  <c r="E822" i="3" a="1"/>
  <c r="E822" i="3" s="1"/>
  <c r="E1545" i="3" a="1"/>
  <c r="E1545" i="3" s="1"/>
  <c r="E1550" i="3" a="1"/>
  <c r="E1550" i="3" s="1"/>
  <c r="E3270" i="3" a="1"/>
  <c r="E3270" i="3" s="1"/>
  <c r="E3291" i="3" a="1"/>
  <c r="E3291" i="3" s="1"/>
  <c r="E4280" i="3" a="1"/>
  <c r="E4280" i="3" s="1"/>
  <c r="E4276" i="3" a="1"/>
  <c r="E4276" i="3" s="1"/>
  <c r="E2528" i="3" a="1"/>
  <c r="E2528" i="3" s="1"/>
  <c r="E2531" i="3" a="1"/>
  <c r="E2531" i="3" s="1"/>
  <c r="E1066" i="3" a="1"/>
  <c r="E1066" i="3" s="1"/>
  <c r="E1054" i="3" a="1"/>
  <c r="E1054" i="3" s="1"/>
  <c r="E1804" i="3" a="1"/>
  <c r="E1804" i="3" s="1"/>
  <c r="E1802" i="3" a="1"/>
  <c r="E1802" i="3" s="1"/>
  <c r="E3530" i="3" a="1"/>
  <c r="E3530" i="3" s="1"/>
  <c r="E3541" i="3" a="1"/>
  <c r="E3541" i="3" s="1"/>
  <c r="E4510" i="3" a="1"/>
  <c r="E4510" i="3" s="1"/>
  <c r="E4517" i="3" a="1"/>
  <c r="E4517" i="3" s="1"/>
  <c r="E2791" i="3" a="1"/>
  <c r="E2791" i="3" s="1"/>
  <c r="E2786" i="3" a="1"/>
  <c r="E2786" i="3" s="1"/>
  <c r="E561" i="3" a="1"/>
  <c r="E561" i="3" s="1"/>
  <c r="E563" i="3" a="1"/>
  <c r="E563" i="3" s="1"/>
  <c r="E3771" i="3" a="1"/>
  <c r="E3771" i="3" s="1"/>
  <c r="E185" i="3" a="1"/>
  <c r="E185" i="3" s="1"/>
  <c r="E5273" i="3" a="1"/>
  <c r="E5273" i="3" s="1"/>
  <c r="E310" i="3" a="1"/>
  <c r="E310" i="3" s="1"/>
  <c r="E3025" i="3" a="1"/>
  <c r="E3025" i="3" s="1"/>
  <c r="E4032" i="3" a="1"/>
  <c r="E4032" i="3" s="1"/>
  <c r="E4033" i="3" a="1"/>
  <c r="E4033" i="3" s="1"/>
  <c r="E2289" i="3" a="1"/>
  <c r="E2289" i="3" s="1"/>
  <c r="E2290" i="3" a="1"/>
  <c r="E2290" i="3" s="1"/>
  <c r="E5029" i="3" a="1"/>
  <c r="E5029" i="3" s="1"/>
  <c r="E5018" i="3" a="1"/>
  <c r="E5018" i="3" s="1"/>
  <c r="E1311" i="3" a="1"/>
  <c r="E1311" i="3" s="1"/>
  <c r="E1316" i="3" a="1"/>
  <c r="E1316" i="3" s="1"/>
  <c r="E2030" i="3" a="1"/>
  <c r="E2030" i="3" s="1"/>
  <c r="E2039" i="3" a="1"/>
  <c r="E2039" i="3" s="1"/>
  <c r="E4778" i="3" a="1"/>
  <c r="E4778" i="3" s="1"/>
  <c r="E4772" i="3" a="1"/>
  <c r="E4772" i="3" s="1"/>
  <c r="E819" i="3" a="1"/>
  <c r="E819" i="3" s="1"/>
  <c r="E811" i="3" a="1"/>
  <c r="E811" i="3" s="1"/>
  <c r="E1559" i="3" a="1"/>
  <c r="E1559" i="3" s="1"/>
  <c r="E1557" i="3" a="1"/>
  <c r="E1557" i="3" s="1"/>
  <c r="E3289" i="3" a="1"/>
  <c r="E3289" i="3" s="1"/>
  <c r="E3287" i="3" a="1"/>
  <c r="E3287" i="3" s="1"/>
  <c r="E4270" i="3" a="1"/>
  <c r="E4270" i="3" s="1"/>
  <c r="E4281" i="3" a="1"/>
  <c r="E4281" i="3" s="1"/>
  <c r="E2547" i="3" a="1"/>
  <c r="E2547" i="3" s="1"/>
  <c r="E2544" i="3" a="1"/>
  <c r="E2544" i="3" s="1"/>
  <c r="E1059" i="3" a="1"/>
  <c r="E1059" i="3" s="1"/>
  <c r="E1072" i="3" a="1"/>
  <c r="E1072" i="3" s="1"/>
  <c r="E1797" i="3" a="1"/>
  <c r="E1797" i="3" s="1"/>
  <c r="E1798" i="3" a="1"/>
  <c r="E1798" i="3" s="1"/>
  <c r="E3520" i="3" a="1"/>
  <c r="E3520" i="3" s="1"/>
  <c r="E3528" i="3" a="1"/>
  <c r="E3528" i="3" s="1"/>
  <c r="E4530" i="3" a="1"/>
  <c r="E4530" i="3" s="1"/>
  <c r="E4529" i="3" a="1"/>
  <c r="E4529" i="3" s="1"/>
  <c r="E2778" i="3" a="1"/>
  <c r="E2778" i="3" s="1"/>
  <c r="E2776" i="3" a="1"/>
  <c r="E2776" i="3" s="1"/>
  <c r="E565" i="3" a="1"/>
  <c r="E565" i="3" s="1"/>
  <c r="E558" i="3" a="1"/>
  <c r="E558" i="3" s="1"/>
  <c r="E3786" i="3" a="1"/>
  <c r="E3786" i="3" s="1"/>
  <c r="E3785" i="3" a="1"/>
  <c r="E3785" i="3" s="1"/>
  <c r="E2812" i="3" a="1"/>
  <c r="E2812" i="3" s="1"/>
  <c r="E1324" i="3" a="1"/>
  <c r="E1324" i="3" s="1"/>
  <c r="E5561" i="3" a="1"/>
  <c r="E5561" i="3" s="1"/>
  <c r="E2783" i="3" a="1"/>
  <c r="E2783" i="3" s="1"/>
  <c r="E2219" i="3" a="1"/>
  <c r="E2219" i="3" s="1"/>
  <c r="E3701" i="3" a="1"/>
  <c r="E3701" i="3" s="1"/>
  <c r="E565" i="4" a="1"/>
  <c r="E565" i="4" s="1"/>
  <c r="E265" i="4" a="1"/>
  <c r="E265" i="4" s="1"/>
  <c r="E262" i="4" a="1"/>
  <c r="E262" i="4" s="1"/>
  <c r="E766" i="4" a="1"/>
  <c r="E766" i="4" s="1"/>
  <c r="E563" i="4" a="1"/>
  <c r="E563" i="4" s="1"/>
  <c r="E891" i="4" a="1"/>
  <c r="E891" i="4" s="1"/>
  <c r="E1079" i="4" a="1"/>
  <c r="E1079" i="4" s="1"/>
  <c r="E924" i="4" a="1"/>
  <c r="E924" i="4" s="1"/>
  <c r="E150" i="4" a="1"/>
  <c r="E150" i="4" s="1"/>
  <c r="E383" i="4" a="1"/>
  <c r="E383" i="4" s="1"/>
  <c r="E267" i="4" a="1"/>
  <c r="E267" i="4" s="1"/>
  <c r="E806" i="4" a="1"/>
  <c r="E806" i="4" s="1"/>
  <c r="E104" i="4" a="1"/>
  <c r="E104" i="4" s="1"/>
  <c r="E50" i="4" a="1"/>
  <c r="E50" i="4" s="1"/>
  <c r="E861" i="4" a="1"/>
  <c r="E861" i="4" s="1"/>
  <c r="E493" i="4" a="1"/>
  <c r="E493" i="4" s="1"/>
  <c r="E1157" i="4" a="1"/>
  <c r="E1157" i="4" s="1"/>
  <c r="E1031" i="4" a="1"/>
  <c r="E1031" i="4" s="1"/>
  <c r="E748" i="4" a="1"/>
  <c r="E748" i="4" s="1"/>
  <c r="E135" i="4" a="1"/>
  <c r="E135" i="4" s="1"/>
  <c r="E95" i="4" a="1"/>
  <c r="E95" i="4" s="1"/>
  <c r="E433" i="4" a="1"/>
  <c r="E433" i="4" s="1"/>
  <c r="E1153" i="4" a="1"/>
  <c r="E1153" i="4" s="1"/>
  <c r="E1007" i="4" a="1"/>
  <c r="E1007" i="4" s="1"/>
  <c r="E837" i="4" a="1"/>
  <c r="E837" i="4" s="1"/>
  <c r="E546" i="4" a="1"/>
  <c r="E546" i="4" s="1"/>
  <c r="E75" i="4" a="1"/>
  <c r="E75" i="4" s="1"/>
  <c r="E242" i="4" a="1"/>
  <c r="E242" i="4" s="1"/>
  <c r="E690" i="4" a="1"/>
  <c r="E690" i="4" s="1"/>
  <c r="E432" i="4" a="1"/>
  <c r="E432" i="4" s="1"/>
  <c r="E968" i="4" a="1"/>
  <c r="E968" i="4" s="1"/>
  <c r="E874" i="4" a="1"/>
  <c r="E874" i="4" s="1"/>
  <c r="E164" i="4" a="1"/>
  <c r="E164" i="4" s="1"/>
  <c r="E581" i="4" a="1"/>
  <c r="E581" i="4" s="1"/>
  <c r="E964" i="4" a="1"/>
  <c r="E964" i="4" s="1"/>
  <c r="E725" i="4" a="1"/>
  <c r="E725" i="4" s="1"/>
  <c r="E1186" i="4" a="1"/>
  <c r="E1186" i="4" s="1"/>
  <c r="E903" i="4" a="1"/>
  <c r="E903" i="4" s="1"/>
  <c r="E134" i="4" a="1"/>
  <c r="E134" i="4" s="1"/>
  <c r="E1140" i="4" a="1"/>
  <c r="E1140" i="4" s="1"/>
  <c r="E948" i="4" a="1"/>
  <c r="E948" i="4" s="1"/>
  <c r="E770" i="4" a="1"/>
  <c r="E770" i="4" s="1"/>
  <c r="E683" i="4" a="1"/>
  <c r="E683" i="4" s="1"/>
  <c r="E482" i="4" a="1"/>
  <c r="E482" i="4" s="1"/>
  <c r="E287" i="4" a="1"/>
  <c r="E287" i="4" s="1"/>
  <c r="E1097" i="4" a="1"/>
  <c r="E1097" i="4" s="1"/>
  <c r="E180" i="4" a="1"/>
  <c r="E180" i="4" s="1"/>
  <c r="E26" i="4" a="1"/>
  <c r="E26" i="4" s="1"/>
  <c r="E1163" i="4" a="1"/>
  <c r="E1163" i="4" s="1"/>
  <c r="E977" i="4" a="1"/>
  <c r="E977" i="4" s="1"/>
  <c r="E585" i="4" a="1"/>
  <c r="E585" i="4" s="1"/>
  <c r="E504" i="4" a="1"/>
  <c r="E504" i="4" s="1"/>
  <c r="E362" i="4" a="1"/>
  <c r="E362" i="4" s="1"/>
  <c r="E1129" i="4" a="1"/>
  <c r="E1129" i="4" s="1"/>
  <c r="E975" i="4" a="1"/>
  <c r="E975" i="4" s="1"/>
  <c r="E735" i="4" a="1"/>
  <c r="E735" i="4" s="1"/>
  <c r="E674" i="4" a="1"/>
  <c r="E674" i="4" s="1"/>
  <c r="E472" i="4" a="1"/>
  <c r="E472" i="4" s="1"/>
  <c r="E309" i="4" a="1"/>
  <c r="E309" i="4" s="1"/>
  <c r="E1159" i="4" a="1"/>
  <c r="E1159" i="4" s="1"/>
  <c r="E668" i="4" a="1"/>
  <c r="E668" i="4" s="1"/>
  <c r="E526" i="4" a="1"/>
  <c r="E526" i="4" s="1"/>
  <c r="E436" i="4" a="1"/>
  <c r="E436" i="4" s="1"/>
  <c r="E71" i="4" a="1"/>
  <c r="E71" i="4" s="1"/>
  <c r="E1055" i="4" a="1"/>
  <c r="E1055" i="4" s="1"/>
  <c r="E183" i="4" a="1"/>
  <c r="E183" i="4" s="1"/>
  <c r="E463" i="4" a="1"/>
  <c r="E463" i="4" s="1"/>
  <c r="E1118" i="4" a="1"/>
  <c r="E1118" i="4" s="1"/>
  <c r="E516" i="4" a="1"/>
  <c r="E516" i="4" s="1"/>
  <c r="E350" i="4" a="1"/>
  <c r="E350" i="4" s="1"/>
  <c r="E1177" i="4" a="1"/>
  <c r="E1177" i="4" s="1"/>
  <c r="E1020" i="4" a="1"/>
  <c r="E1020" i="4" s="1"/>
  <c r="E960" i="4" a="1"/>
  <c r="E960" i="4" s="1"/>
  <c r="E153" i="4" a="1"/>
  <c r="E153" i="4" s="1"/>
  <c r="E126" i="4" a="1"/>
  <c r="E126" i="4" s="1"/>
  <c r="E14" i="4" a="1"/>
  <c r="E14" i="4" s="1"/>
  <c r="E656" i="4" a="1"/>
  <c r="E656" i="4" s="1"/>
  <c r="E485" i="4" a="1"/>
  <c r="E485" i="4" s="1"/>
  <c r="E347" i="4" a="1"/>
  <c r="E347" i="4" s="1"/>
  <c r="E1202" i="4" a="1"/>
  <c r="E1202" i="4" s="1"/>
  <c r="E925" i="4" a="1"/>
  <c r="E925" i="4" s="1"/>
  <c r="E172" i="4" a="1"/>
  <c r="E172" i="4" s="1"/>
  <c r="E450" i="4" a="1"/>
  <c r="E450" i="4" s="1"/>
  <c r="E264" i="4" a="1"/>
  <c r="E264" i="4" s="1"/>
  <c r="E717" i="4" a="1"/>
  <c r="E717" i="4" s="1"/>
  <c r="E596" i="4" a="1"/>
  <c r="E596" i="4" s="1"/>
  <c r="E369" i="4" a="1"/>
  <c r="E369" i="4" s="1"/>
  <c r="E315" i="4" a="1"/>
  <c r="E315" i="4" s="1"/>
  <c r="E785" i="4" a="1"/>
  <c r="E785" i="4" s="1"/>
  <c r="E189" i="4" a="1"/>
  <c r="E189" i="4" s="1"/>
  <c r="E949" i="4" a="1"/>
  <c r="E949" i="4" s="1"/>
  <c r="E333" i="4" a="1"/>
  <c r="E333" i="4" s="1"/>
  <c r="E701" i="4" a="1"/>
  <c r="E701" i="4" s="1"/>
  <c r="E290" i="4" a="1"/>
  <c r="E290" i="4" s="1"/>
  <c r="E13" i="4" a="1"/>
  <c r="E13" i="4" s="1"/>
  <c r="L12" i="4" s="1" a="1"/>
  <c r="L12" i="4" s="1"/>
  <c r="E5334" i="3" a="1"/>
  <c r="E5334" i="3" s="1"/>
  <c r="E5333" i="3" a="1"/>
  <c r="E5333" i="3" s="1"/>
  <c r="E5097" i="3" a="1"/>
  <c r="E5097" i="3" s="1"/>
  <c r="E4842" i="3" a="1"/>
  <c r="E4842" i="3" s="1"/>
  <c r="E4830" i="3" a="1"/>
  <c r="E4830" i="3" s="1"/>
  <c r="E4564" i="3" a="1"/>
  <c r="E4564" i="3" s="1"/>
  <c r="E4353" i="3" a="1"/>
  <c r="E4353" i="3" s="1"/>
  <c r="E4352" i="3" a="1"/>
  <c r="E4352" i="3" s="1"/>
  <c r="E4094" i="3" a="1"/>
  <c r="E4094" i="3" s="1"/>
  <c r="E3814" i="3" a="1"/>
  <c r="E3814" i="3" s="1"/>
  <c r="E3824" i="3" a="1"/>
  <c r="E3824" i="3" s="1"/>
  <c r="E3610" i="3" a="1"/>
  <c r="E3610" i="3" s="1"/>
  <c r="E3347" i="3" a="1"/>
  <c r="E3347" i="3" s="1"/>
  <c r="E3349" i="3" a="1"/>
  <c r="E3349" i="3" s="1"/>
  <c r="E3075" i="3" a="1"/>
  <c r="E3075" i="3" s="1"/>
  <c r="E147" i="3" a="1"/>
  <c r="E147" i="3" s="1"/>
  <c r="E2860" i="3" a="1"/>
  <c r="E2860" i="3" s="1"/>
  <c r="E2609" i="3" a="1"/>
  <c r="E2609" i="3" s="1"/>
  <c r="E2608" i="3" a="1"/>
  <c r="E2608" i="3" s="1"/>
  <c r="E2323" i="3" a="1"/>
  <c r="E2323" i="3" s="1"/>
  <c r="E2115" i="3" a="1"/>
  <c r="E2115" i="3" s="1"/>
  <c r="E2117" i="3" a="1"/>
  <c r="E2117" i="3" s="1"/>
  <c r="E1860" i="3" a="1"/>
  <c r="E1860" i="3" s="1"/>
  <c r="E1596" i="3" a="1"/>
  <c r="E1596" i="3" s="1"/>
  <c r="E1584" i="3" a="1"/>
  <c r="E1584" i="3" s="1"/>
  <c r="E1402" i="3" a="1"/>
  <c r="E1402" i="3" s="1"/>
  <c r="E1401" i="3" a="1"/>
  <c r="E1401" i="3" s="1"/>
  <c r="E1120" i="3" a="1"/>
  <c r="E1120" i="3" s="1"/>
  <c r="E1093" i="3" a="1"/>
  <c r="E1093" i="3" s="1"/>
  <c r="E5596" i="3" a="1"/>
  <c r="E5596" i="3" s="1"/>
  <c r="E608" i="3" a="1"/>
  <c r="E608" i="3" s="1"/>
  <c r="E4479" i="3" a="1"/>
  <c r="E4479" i="3" s="1"/>
  <c r="E4478" i="3" a="1"/>
  <c r="E4478" i="3" s="1"/>
  <c r="E3741" i="3" a="1"/>
  <c r="E3741" i="3" s="1"/>
  <c r="E3190" i="3" a="1"/>
  <c r="E3190" i="3" s="1"/>
  <c r="E3186" i="3" a="1"/>
  <c r="E3186" i="3" s="1"/>
  <c r="E2996" i="3" a="1"/>
  <c r="E2996" i="3" s="1"/>
  <c r="E2463" i="3" a="1"/>
  <c r="E2463" i="3" s="1"/>
  <c r="E2456" i="3" a="1"/>
  <c r="E2456" i="3" s="1"/>
  <c r="E2256" i="3" a="1"/>
  <c r="E2256" i="3" s="1"/>
  <c r="E1715" i="3" a="1"/>
  <c r="E1715" i="3" s="1"/>
  <c r="E1717" i="3" a="1"/>
  <c r="E1717" i="3" s="1"/>
  <c r="E1507" i="3" a="1"/>
  <c r="E1507" i="3" s="1"/>
  <c r="E762" i="3" a="1"/>
  <c r="E762" i="3" s="1"/>
  <c r="E474" i="3" a="1"/>
  <c r="E474" i="3" s="1"/>
  <c r="E5224" i="3" a="1"/>
  <c r="E5224" i="3" s="1"/>
  <c r="E607" i="3" a="1"/>
  <c r="E607" i="3" s="1"/>
  <c r="E5578" i="3" a="1"/>
  <c r="E5578" i="3" s="1"/>
  <c r="E5074" i="3" a="1"/>
  <c r="E5074" i="3" s="1"/>
  <c r="E4814" i="3" a="1"/>
  <c r="E4814" i="3" s="1"/>
  <c r="E4817" i="3" a="1"/>
  <c r="E4817" i="3" s="1"/>
  <c r="E4606" i="3" a="1"/>
  <c r="E4606" i="3" s="1"/>
  <c r="E4335" i="3" a="1"/>
  <c r="E4335" i="3" s="1"/>
  <c r="E4066" i="3" a="1"/>
  <c r="E4066" i="3" s="1"/>
  <c r="E4059" i="3" a="1"/>
  <c r="E4059" i="3" s="1"/>
  <c r="E3866" i="3" a="1"/>
  <c r="E3866" i="3" s="1"/>
  <c r="E3598" i="3" a="1"/>
  <c r="E3598" i="3" s="1"/>
  <c r="E3602" i="3" a="1"/>
  <c r="E3602" i="3" s="1"/>
  <c r="E3330" i="3" a="1"/>
  <c r="E3330" i="3" s="1"/>
  <c r="E3118" i="3" a="1"/>
  <c r="E3118" i="3" s="1"/>
  <c r="E2858" i="3" a="1"/>
  <c r="E2858" i="3" s="1"/>
  <c r="E2854" i="3" a="1"/>
  <c r="E2854" i="3" s="1"/>
  <c r="E2571" i="3" a="1"/>
  <c r="E2571" i="3" s="1"/>
  <c r="E2365" i="3" a="1"/>
  <c r="E2365" i="3" s="1"/>
  <c r="E2104" i="3" a="1"/>
  <c r="E2104" i="3" s="1"/>
  <c r="E1841" i="3" a="1"/>
  <c r="E1841" i="3" s="1"/>
  <c r="E1833" i="3" a="1"/>
  <c r="E1833" i="3" s="1"/>
  <c r="E1634" i="3" a="1"/>
  <c r="E1634" i="3" s="1"/>
  <c r="E1367" i="3" a="1"/>
  <c r="E1367" i="3" s="1"/>
  <c r="E1096" i="3" a="1"/>
  <c r="E1096" i="3" s="1"/>
  <c r="E898" i="3" a="1"/>
  <c r="E898" i="3" s="1"/>
  <c r="E478" i="3" a="1"/>
  <c r="E478" i="3" s="1"/>
  <c r="E5480" i="3" a="1"/>
  <c r="E5480" i="3" s="1"/>
  <c r="E5471" i="3" a="1"/>
  <c r="E5471" i="3" s="1"/>
  <c r="E4731" i="3" a="1"/>
  <c r="E4731" i="3" s="1"/>
  <c r="E3973" i="3" a="1"/>
  <c r="E3973" i="3" s="1"/>
  <c r="E3228" i="3" a="1"/>
  <c r="E3228" i="3" s="1"/>
  <c r="E2495" i="3" a="1"/>
  <c r="E2495" i="3" s="1"/>
  <c r="E2487" i="3" a="1"/>
  <c r="E2487" i="3" s="1"/>
  <c r="E1760" i="3" a="1"/>
  <c r="E1760" i="3" s="1"/>
  <c r="E1028" i="3" a="1"/>
  <c r="E1028" i="3" s="1"/>
  <c r="E986" i="3" a="1"/>
  <c r="E986" i="3" s="1"/>
  <c r="E611" i="3" a="1"/>
  <c r="E611" i="3" s="1"/>
  <c r="E482" i="3" a="1"/>
  <c r="E482" i="3" s="1"/>
  <c r="E5053" i="3" a="1"/>
  <c r="E5053" i="3" s="1"/>
  <c r="E4857" i="3" a="1"/>
  <c r="E4857" i="3" s="1"/>
  <c r="E4591" i="3" a="1"/>
  <c r="E4591" i="3" s="1"/>
  <c r="E4319" i="3" a="1"/>
  <c r="E4319" i="3" s="1"/>
  <c r="E4098" i="3" a="1"/>
  <c r="E4098" i="3" s="1"/>
  <c r="E3838" i="3" a="1"/>
  <c r="E3838" i="3" s="1"/>
  <c r="E3569" i="3" a="1"/>
  <c r="E3569" i="3" s="1"/>
  <c r="E3372" i="3" a="1"/>
  <c r="E3372" i="3" s="1"/>
  <c r="E2829" i="3" a="1"/>
  <c r="E2829" i="3" s="1"/>
  <c r="E2612" i="3" a="1"/>
  <c r="E2612" i="3" s="1"/>
  <c r="E2347" i="3" a="1"/>
  <c r="E2347" i="3" s="1"/>
  <c r="E2091" i="3" a="1"/>
  <c r="E2091" i="3" s="1"/>
  <c r="E1883" i="3" a="1"/>
  <c r="E1883" i="3" s="1"/>
  <c r="E1610" i="3" a="1"/>
  <c r="E1610" i="3" s="1"/>
  <c r="E63" i="3" a="1"/>
  <c r="E63" i="3" s="1"/>
  <c r="E872" i="3" a="1"/>
  <c r="E872" i="3" s="1"/>
  <c r="E5718" i="3" a="1"/>
  <c r="E5718" i="3" s="1"/>
  <c r="E723" i="3" a="1"/>
  <c r="E723" i="3" s="1"/>
  <c r="E4987" i="3" a="1"/>
  <c r="E4987" i="3" s="1"/>
  <c r="E4221" i="3" a="1"/>
  <c r="E4221" i="3" s="1"/>
  <c r="E2738" i="3" a="1"/>
  <c r="E2738" i="3" s="1"/>
  <c r="E1741" i="3" a="1"/>
  <c r="E1741" i="3" s="1"/>
  <c r="E1265" i="3" a="1"/>
  <c r="E1265" i="3" s="1"/>
  <c r="E972" i="3" a="1"/>
  <c r="E972" i="3" s="1"/>
  <c r="E4301" i="3" a="1"/>
  <c r="E4301" i="3" s="1"/>
  <c r="E2816" i="3" a="1"/>
  <c r="E2816" i="3" s="1"/>
  <c r="E1321" i="3" a="1"/>
  <c r="E1321" i="3" s="1"/>
  <c r="E5321" i="3" a="1"/>
  <c r="E5321" i="3" s="1"/>
  <c r="E2201" i="3" a="1"/>
  <c r="E2201" i="3" s="1"/>
  <c r="E4953" i="3" a="1"/>
  <c r="E4953" i="3" s="1"/>
  <c r="E2775" i="3" a="1"/>
  <c r="E2775" i="3" s="1"/>
  <c r="E4716" i="3" a="1"/>
  <c r="E4716" i="3" s="1"/>
  <c r="E2228" i="3" a="1"/>
  <c r="E2228" i="3" s="1"/>
  <c r="E3690" i="3" a="1"/>
  <c r="E3690" i="3" s="1"/>
  <c r="E199" i="3" a="1"/>
  <c r="E199" i="3" s="1"/>
  <c r="E281" i="4" a="1"/>
  <c r="E281" i="4" s="1"/>
  <c r="E860" i="4" a="1"/>
  <c r="E860" i="4" s="1"/>
  <c r="E494" i="4" a="1"/>
  <c r="E494" i="4" s="1"/>
  <c r="E256" i="4" a="1"/>
  <c r="E256" i="4" s="1"/>
  <c r="E216" i="4" a="1"/>
  <c r="E216" i="4" s="1"/>
  <c r="E173" i="4" a="1"/>
  <c r="E173" i="4" s="1"/>
  <c r="E511" i="4" a="1"/>
  <c r="E511" i="4" s="1"/>
  <c r="E407" i="4" a="1"/>
  <c r="E407" i="4" s="1"/>
  <c r="E427" i="4" a="1"/>
  <c r="E427" i="4" s="1"/>
  <c r="E1151" i="4" a="1"/>
  <c r="E1151" i="4" s="1"/>
  <c r="E951" i="4" a="1"/>
  <c r="E951" i="4" s="1"/>
  <c r="E194" i="4" a="1"/>
  <c r="E194" i="4" s="1"/>
  <c r="E545" i="4" a="1"/>
  <c r="E545" i="4" s="1"/>
  <c r="E321" i="4" a="1"/>
  <c r="E321" i="4" s="1"/>
  <c r="E1045" i="4" a="1"/>
  <c r="E1045" i="4" s="1"/>
  <c r="E689" i="4" a="1"/>
  <c r="E689" i="4" s="1"/>
  <c r="E1192" i="4" a="1"/>
  <c r="E1192" i="4" s="1"/>
  <c r="E931" i="4" a="1"/>
  <c r="E931" i="4" s="1"/>
  <c r="E872" i="4" a="1"/>
  <c r="E872" i="4" s="1"/>
  <c r="E708" i="4" a="1"/>
  <c r="E708" i="4" s="1"/>
  <c r="E584" i="4" a="1"/>
  <c r="E584" i="4" s="1"/>
  <c r="E965" i="4" a="1"/>
  <c r="E965" i="4" s="1"/>
  <c r="E651" i="4" a="1"/>
  <c r="E651" i="4" s="1"/>
  <c r="E1185" i="4" a="1"/>
  <c r="E1185" i="4" s="1"/>
  <c r="E209" i="4" a="1"/>
  <c r="E209" i="4" s="1"/>
  <c r="E578" i="4" a="1"/>
  <c r="E578" i="4" s="1"/>
  <c r="E1139" i="4" a="1"/>
  <c r="E1139" i="4" s="1"/>
  <c r="E947" i="4" a="1"/>
  <c r="E947" i="4" s="1"/>
  <c r="E165" i="4" a="1"/>
  <c r="E165" i="4" s="1"/>
  <c r="E589" i="4" a="1"/>
  <c r="E589" i="4" s="1"/>
  <c r="E448" i="4" a="1"/>
  <c r="E448" i="4" s="1"/>
  <c r="E32" i="4" a="1"/>
  <c r="E32" i="4" s="1"/>
  <c r="E1100" i="4" a="1"/>
  <c r="E1100" i="4" s="1"/>
  <c r="E763" i="4" a="1"/>
  <c r="E763" i="4" s="1"/>
  <c r="E17" i="4" a="1"/>
  <c r="E17" i="4" s="1"/>
  <c r="E1166" i="4" a="1"/>
  <c r="E1166" i="4" s="1"/>
  <c r="E886" i="4" a="1"/>
  <c r="E886" i="4" s="1"/>
  <c r="E588" i="4" a="1"/>
  <c r="E588" i="4" s="1"/>
  <c r="E503" i="4" a="1"/>
  <c r="E503" i="4" s="1"/>
  <c r="E78" i="4" a="1"/>
  <c r="E78" i="4" s="1"/>
  <c r="E1131" i="4" a="1"/>
  <c r="E1131" i="4" s="1"/>
  <c r="E973" i="4" a="1"/>
  <c r="E973" i="4" s="1"/>
  <c r="E170" i="4" a="1"/>
  <c r="E170" i="4" s="1"/>
  <c r="E642" i="4" a="1"/>
  <c r="E642" i="4" s="1"/>
  <c r="E475" i="4" a="1"/>
  <c r="E475" i="4" s="1"/>
  <c r="E306" i="4" a="1"/>
  <c r="E306" i="4" s="1"/>
  <c r="E1160" i="4" a="1"/>
  <c r="E1160" i="4" s="1"/>
  <c r="E142" i="4" a="1"/>
  <c r="E142" i="4" s="1"/>
  <c r="E525" i="4" a="1"/>
  <c r="E525" i="4" s="1"/>
  <c r="E438" i="4" a="1"/>
  <c r="E438" i="4" s="1"/>
  <c r="E302" i="4" a="1"/>
  <c r="E302" i="4" s="1"/>
  <c r="E966" i="4" a="1"/>
  <c r="E966" i="4" s="1"/>
  <c r="E791" i="4" a="1"/>
  <c r="E791" i="4" s="1"/>
  <c r="E465" i="4" a="1"/>
  <c r="E465" i="4" s="1"/>
  <c r="E900" i="4" a="1"/>
  <c r="E900" i="4" s="1"/>
  <c r="E120" i="4" a="1"/>
  <c r="E120" i="4" s="1"/>
  <c r="E353" i="4" a="1"/>
  <c r="E353" i="4" s="1"/>
  <c r="C347" i="5"/>
  <c r="D346" i="5" a="1"/>
  <c r="D346" i="5" s="1"/>
  <c r="E346" i="5" s="1"/>
  <c r="E272" i="4" a="1"/>
  <c r="E272" i="4" s="1"/>
  <c r="E236" i="4" a="1"/>
  <c r="E236" i="4" s="1"/>
  <c r="E959" i="4" a="1"/>
  <c r="E959" i="4" s="1"/>
  <c r="E660" i="4" a="1"/>
  <c r="E660" i="4" s="1"/>
  <c r="E543" i="4" a="1"/>
  <c r="E543" i="4" s="1"/>
  <c r="E235" i="4" a="1"/>
  <c r="E235" i="4" s="1"/>
  <c r="E488" i="4" a="1"/>
  <c r="E488" i="4" s="1"/>
  <c r="E295" i="4" a="1"/>
  <c r="E295" i="4" s="1"/>
  <c r="E1205" i="4" a="1"/>
  <c r="E1205" i="4" s="1"/>
  <c r="E201" i="4" a="1"/>
  <c r="E201" i="4" s="1"/>
  <c r="E742" i="4" a="1"/>
  <c r="E742" i="4" s="1"/>
  <c r="E105" i="4" a="1"/>
  <c r="E105" i="4" s="1"/>
  <c r="E1141" i="4" a="1"/>
  <c r="E1141" i="4" s="1"/>
  <c r="E715" i="4" a="1"/>
  <c r="E715" i="4" s="1"/>
  <c r="E540" i="4" a="1"/>
  <c r="E540" i="4" s="1"/>
  <c r="E370" i="4" a="1"/>
  <c r="E370" i="4" s="1"/>
  <c r="E316" i="4" a="1"/>
  <c r="E316" i="4" s="1"/>
  <c r="E788" i="4" a="1"/>
  <c r="E788" i="4" s="1"/>
  <c r="E817" i="4" a="1"/>
  <c r="E817" i="4" s="1"/>
  <c r="E765" i="4" a="1"/>
  <c r="E765" i="4" s="1"/>
  <c r="E70" i="4" a="1"/>
  <c r="E70" i="4" s="1"/>
  <c r="E33" i="4" a="1"/>
  <c r="E33" i="4" s="1"/>
  <c r="E7" i="4" a="1"/>
  <c r="E7" i="4" s="1"/>
  <c r="L6" i="4" s="1" a="1"/>
  <c r="L6" i="4" s="1"/>
  <c r="E888" i="3" a="1"/>
  <c r="E888" i="3" s="1"/>
  <c r="E5329" i="3" a="1"/>
  <c r="E5329" i="3" s="1"/>
  <c r="E5326" i="3" a="1"/>
  <c r="E5326" i="3" s="1"/>
  <c r="E5108" i="3" a="1"/>
  <c r="E5108" i="3" s="1"/>
  <c r="E4826" i="3" a="1"/>
  <c r="E4826" i="3" s="1"/>
  <c r="E4840" i="3" a="1"/>
  <c r="E4840" i="3" s="1"/>
  <c r="E4562" i="3" a="1"/>
  <c r="E4562" i="3" s="1"/>
  <c r="E4364" i="3" a="1"/>
  <c r="E4364" i="3" s="1"/>
  <c r="E4365" i="3" a="1"/>
  <c r="E4365" i="3" s="1"/>
  <c r="E4095" i="3" a="1"/>
  <c r="E4095" i="3" s="1"/>
  <c r="E3821" i="3" a="1"/>
  <c r="E3821" i="3" s="1"/>
  <c r="E3812" i="3" a="1"/>
  <c r="E3812" i="3" s="1"/>
  <c r="E3620" i="3" a="1"/>
  <c r="E3620" i="3" s="1"/>
  <c r="E3352" i="3" a="1"/>
  <c r="E3352" i="3" s="1"/>
  <c r="E3343" i="3" a="1"/>
  <c r="E3343" i="3" s="1"/>
  <c r="E3079" i="3" a="1"/>
  <c r="E3079" i="3" s="1"/>
  <c r="E2865" i="3" a="1"/>
  <c r="E2865" i="3" s="1"/>
  <c r="E2878" i="3" a="1"/>
  <c r="E2878" i="3" s="1"/>
  <c r="E2596" i="3" a="1"/>
  <c r="E2596" i="3" s="1"/>
  <c r="E2332" i="3" a="1"/>
  <c r="E2332" i="3" s="1"/>
  <c r="E2327" i="3" a="1"/>
  <c r="E2327" i="3" s="1"/>
  <c r="E2122" i="3" a="1"/>
  <c r="E2122" i="3" s="1"/>
  <c r="E2121" i="3" a="1"/>
  <c r="E2121" i="3" s="1"/>
  <c r="E1867" i="3" a="1"/>
  <c r="E1867" i="3" s="1"/>
  <c r="E1603" i="3" a="1"/>
  <c r="E1603" i="3" s="1"/>
  <c r="E1591" i="3" a="1"/>
  <c r="E1591" i="3" s="1"/>
  <c r="E1388" i="3" a="1"/>
  <c r="E1388" i="3" s="1"/>
  <c r="E1394" i="3" a="1"/>
  <c r="E1394" i="3" s="1"/>
  <c r="E1131" i="3" a="1"/>
  <c r="E1131" i="3" s="1"/>
  <c r="E1021" i="3" a="1"/>
  <c r="E1021" i="3" s="1"/>
  <c r="E5610" i="3" a="1"/>
  <c r="E5610" i="3" s="1"/>
  <c r="E140" i="3" a="1"/>
  <c r="E140" i="3" s="1"/>
  <c r="E1014" i="3" a="1"/>
  <c r="E1014" i="3" s="1"/>
  <c r="E603" i="3" a="1"/>
  <c r="E603" i="3" s="1"/>
  <c r="E4488" i="3" a="1"/>
  <c r="E4488" i="3" s="1"/>
  <c r="E4474" i="3" a="1"/>
  <c r="E4474" i="3" s="1"/>
  <c r="E3725" i="3" a="1"/>
  <c r="E3725" i="3" s="1"/>
  <c r="E3194" i="3" a="1"/>
  <c r="E3194" i="3" s="1"/>
  <c r="E3199" i="3" a="1"/>
  <c r="E3199" i="3" s="1"/>
  <c r="E2982" i="3" a="1"/>
  <c r="E2982" i="3" s="1"/>
  <c r="E2449" i="3" a="1"/>
  <c r="E2449" i="3" s="1"/>
  <c r="E2443" i="3" a="1"/>
  <c r="E2443" i="3" s="1"/>
  <c r="E2249" i="3" a="1"/>
  <c r="E2249" i="3" s="1"/>
  <c r="E1708" i="3" a="1"/>
  <c r="E1708" i="3" s="1"/>
  <c r="E1721" i="3" a="1"/>
  <c r="E1721" i="3" s="1"/>
  <c r="E1518" i="3" a="1"/>
  <c r="E1518" i="3" s="1"/>
  <c r="E19" i="3" a="1"/>
  <c r="E19" i="3" s="1"/>
  <c r="E736" i="3" a="1"/>
  <c r="E736" i="3" s="1"/>
  <c r="E5230" i="3" a="1"/>
  <c r="E5230" i="3" s="1"/>
  <c r="E5228" i="3" a="1"/>
  <c r="E5228" i="3" s="1"/>
  <c r="E892" i="3" a="1"/>
  <c r="E892" i="3" s="1"/>
  <c r="E597" i="3" a="1"/>
  <c r="E597" i="3" s="1"/>
  <c r="E5585" i="3" a="1"/>
  <c r="E5585" i="3" s="1"/>
  <c r="E5075" i="3" a="1"/>
  <c r="E5075" i="3" s="1"/>
  <c r="E4820" i="3" a="1"/>
  <c r="E4820" i="3" s="1"/>
  <c r="E231" i="3" a="1"/>
  <c r="E231" i="3" s="1"/>
  <c r="E4596" i="3" a="1"/>
  <c r="E4596" i="3" s="1"/>
  <c r="E4340" i="3" a="1"/>
  <c r="E4340" i="3" s="1"/>
  <c r="E4078" i="3" a="1"/>
  <c r="E4078" i="3" s="1"/>
  <c r="E4067" i="3" a="1"/>
  <c r="E4067" i="3" s="1"/>
  <c r="E3855" i="3" a="1"/>
  <c r="E3855" i="3" s="1"/>
  <c r="E3585" i="3" a="1"/>
  <c r="E3585" i="3" s="1"/>
  <c r="E3586" i="3" a="1"/>
  <c r="E3586" i="3" s="1"/>
  <c r="E3318" i="3" a="1"/>
  <c r="E3318" i="3" s="1"/>
  <c r="E3122" i="3" a="1"/>
  <c r="E3122" i="3" s="1"/>
  <c r="E2844" i="3" a="1"/>
  <c r="E2844" i="3" s="1"/>
  <c r="E2580" i="3" a="1"/>
  <c r="E2580" i="3" s="1"/>
  <c r="E2584" i="3" a="1"/>
  <c r="E2584" i="3" s="1"/>
  <c r="E2375" i="3" a="1"/>
  <c r="E2375" i="3" s="1"/>
  <c r="E2094" i="3" a="1"/>
  <c r="E2094" i="3" s="1"/>
  <c r="E1834" i="3" a="1"/>
  <c r="E1834" i="3" s="1"/>
  <c r="E1844" i="3" a="1"/>
  <c r="E1844" i="3" s="1"/>
  <c r="E1638" i="3" a="1"/>
  <c r="E1638" i="3" s="1"/>
  <c r="E1371" i="3" a="1"/>
  <c r="E1371" i="3" s="1"/>
  <c r="E1100" i="3" a="1"/>
  <c r="E1100" i="3" s="1"/>
  <c r="E899" i="3" a="1"/>
  <c r="E899" i="3" s="1"/>
  <c r="E761" i="3" a="1"/>
  <c r="E761" i="3" s="1"/>
  <c r="E473" i="3" a="1"/>
  <c r="E473" i="3" s="1"/>
  <c r="E5474" i="3" a="1"/>
  <c r="E5474" i="3" s="1"/>
  <c r="E5481" i="3" a="1"/>
  <c r="E5481" i="3" s="1"/>
  <c r="E247" i="3" a="1"/>
  <c r="E247" i="3" s="1"/>
  <c r="E1116" i="3" a="1"/>
  <c r="E1116" i="3" s="1"/>
  <c r="E637" i="3" a="1"/>
  <c r="E637" i="3" s="1"/>
  <c r="E4737" i="3" a="1"/>
  <c r="E4737" i="3" s="1"/>
  <c r="E201" i="3" a="1"/>
  <c r="E201" i="3" s="1"/>
  <c r="E3984" i="3" a="1"/>
  <c r="E3984" i="3" s="1"/>
  <c r="E3244" i="3" a="1"/>
  <c r="E3244" i="3" s="1"/>
  <c r="E2501" i="3" a="1"/>
  <c r="E2501" i="3" s="1"/>
  <c r="E2500" i="3" a="1"/>
  <c r="E2500" i="3" s="1"/>
  <c r="E1746" i="3" a="1"/>
  <c r="E1746" i="3" s="1"/>
  <c r="E1025" i="3" a="1"/>
  <c r="E1025" i="3" s="1"/>
  <c r="E968" i="3" a="1"/>
  <c r="E968" i="3" s="1"/>
  <c r="E606" i="3" a="1"/>
  <c r="E606" i="3" s="1"/>
  <c r="E477" i="3" a="1"/>
  <c r="E477" i="3" s="1"/>
  <c r="E5057" i="3" a="1"/>
  <c r="E5057" i="3" s="1"/>
  <c r="E4861" i="3" a="1"/>
  <c r="E4861" i="3" s="1"/>
  <c r="E4581" i="3" a="1"/>
  <c r="E4581" i="3" s="1"/>
  <c r="E4309" i="3" a="1"/>
  <c r="E4309" i="3" s="1"/>
  <c r="E4100" i="3" a="1"/>
  <c r="E4100" i="3" s="1"/>
  <c r="E3835" i="3" a="1"/>
  <c r="E3835" i="3" s="1"/>
  <c r="E3579" i="3" a="1"/>
  <c r="E3579" i="3" s="1"/>
  <c r="E3366" i="3" a="1"/>
  <c r="E3366" i="3" s="1"/>
  <c r="E2833" i="3" a="1"/>
  <c r="E2833" i="3" s="1"/>
  <c r="E2625" i="3" a="1"/>
  <c r="E2625" i="3" s="1"/>
  <c r="E2352" i="3" a="1"/>
  <c r="E2352" i="3" s="1"/>
  <c r="E2084" i="3" a="1"/>
  <c r="E2084" i="3" s="1"/>
  <c r="E1869" i="3" a="1"/>
  <c r="E1869" i="3" s="1"/>
  <c r="E1344" i="3" a="1"/>
  <c r="E1344" i="3" s="1"/>
  <c r="E5714" i="3" a="1"/>
  <c r="E5714" i="3" s="1"/>
  <c r="E4972" i="3" a="1"/>
  <c r="E4972" i="3" s="1"/>
  <c r="E4234" i="3" a="1"/>
  <c r="E4234" i="3" s="1"/>
  <c r="E2751" i="3" a="1"/>
  <c r="E2751" i="3" s="1"/>
  <c r="E1727" i="3" a="1"/>
  <c r="E1727" i="3" s="1"/>
  <c r="E882" i="3" a="1"/>
  <c r="E882" i="3" s="1"/>
  <c r="E5310" i="3" a="1"/>
  <c r="E5310" i="3" s="1"/>
  <c r="E2214" i="3" a="1"/>
  <c r="E2214" i="3" s="1"/>
  <c r="E4946" i="3" a="1"/>
  <c r="E4946" i="3" s="1"/>
  <c r="E4710" i="3" a="1"/>
  <c r="E4710" i="3" s="1"/>
  <c r="E5496" i="3" a="1"/>
  <c r="E5496" i="3" s="1"/>
  <c r="E1788" i="3" a="1"/>
  <c r="E1788" i="3" s="1"/>
  <c r="E3511" i="3" a="1"/>
  <c r="E3511" i="3" s="1"/>
  <c r="E1106" i="4" a="1"/>
  <c r="E1106" i="4" s="1"/>
  <c r="E938" i="4" a="1"/>
  <c r="E938" i="4" s="1"/>
  <c r="E1136" i="4" a="1"/>
  <c r="E1136" i="4" s="1"/>
  <c r="E720" i="4" a="1"/>
  <c r="E720" i="4" s="1"/>
  <c r="E1146" i="4" a="1"/>
  <c r="E1146" i="4" s="1"/>
  <c r="E729" i="4" a="1"/>
  <c r="E729" i="4" s="1"/>
  <c r="E1062" i="4" a="1"/>
  <c r="E1062" i="4" s="1"/>
  <c r="E846" i="4" a="1"/>
  <c r="E846" i="4" s="1"/>
  <c r="E645" i="4" a="1"/>
  <c r="E645" i="4" s="1"/>
  <c r="E314" i="4" a="1"/>
  <c r="E314" i="4" s="1"/>
  <c r="E234" i="4" a="1"/>
  <c r="E234" i="4" s="1"/>
  <c r="E157" i="4" a="1"/>
  <c r="E157" i="4" s="1"/>
  <c r="E414" i="4" a="1"/>
  <c r="E414" i="4" s="1"/>
  <c r="E1216" i="4" a="1"/>
  <c r="E1216" i="4" s="1"/>
  <c r="E1217" i="4" a="1"/>
  <c r="E1217" i="4" s="1"/>
  <c r="E753" i="4" a="1"/>
  <c r="E753" i="4" s="1"/>
  <c r="E337" i="4" a="1"/>
  <c r="E337" i="4" s="1"/>
  <c r="E1092" i="4" a="1"/>
  <c r="E1092" i="4" s="1"/>
  <c r="E936" i="4" a="1"/>
  <c r="E936" i="4" s="1"/>
  <c r="E746" i="4" a="1"/>
  <c r="E746" i="4" s="1"/>
  <c r="E514" i="4" a="1"/>
  <c r="E514" i="4" s="1"/>
  <c r="E389" i="4" a="1"/>
  <c r="E389" i="4" s="1"/>
  <c r="E1194" i="4" a="1"/>
  <c r="E1194" i="4" s="1"/>
  <c r="E1086" i="4" a="1"/>
  <c r="E1086" i="4" s="1"/>
  <c r="E950" i="4" a="1"/>
  <c r="E950" i="4" s="1"/>
  <c r="E839" i="4" a="1"/>
  <c r="E839" i="4" s="1"/>
  <c r="E548" i="4" a="1"/>
  <c r="E548" i="4" s="1"/>
  <c r="E320" i="4" a="1"/>
  <c r="E320" i="4" s="1"/>
  <c r="E1046" i="4" a="1"/>
  <c r="E1046" i="4" s="1"/>
  <c r="E692" i="4" a="1"/>
  <c r="E692" i="4" s="1"/>
  <c r="E275" i="4" a="1"/>
  <c r="E275" i="4" s="1"/>
  <c r="E930" i="4" a="1"/>
  <c r="E930" i="4" s="1"/>
  <c r="E875" i="4" a="1"/>
  <c r="E875" i="4" s="1"/>
  <c r="E707" i="4" a="1"/>
  <c r="E707" i="4" s="1"/>
  <c r="E339" i="4" a="1"/>
  <c r="E339" i="4" s="1"/>
  <c r="E907" i="4" a="1"/>
  <c r="E907" i="4" s="1"/>
  <c r="E652" i="4" a="1"/>
  <c r="E652" i="4" s="1"/>
  <c r="E1184" i="4" a="1"/>
  <c r="E1184" i="4" s="1"/>
  <c r="E902" i="4" a="1"/>
  <c r="E902" i="4" s="1"/>
  <c r="E101" i="4" a="1"/>
  <c r="E101" i="4" s="1"/>
  <c r="E1014" i="4" a="1"/>
  <c r="E1014" i="4" s="1"/>
  <c r="E921" i="4" a="1"/>
  <c r="E921" i="4" s="1"/>
  <c r="E712" i="4" a="1"/>
  <c r="E712" i="4" s="1"/>
  <c r="E535" i="4" a="1"/>
  <c r="E535" i="4" s="1"/>
  <c r="E421" i="4" a="1"/>
  <c r="E421" i="4" s="1"/>
  <c r="E22" i="4" a="1"/>
  <c r="E22" i="4" s="1"/>
  <c r="E942" i="4" a="1"/>
  <c r="E942" i="4" s="1"/>
  <c r="E738" i="4" a="1"/>
  <c r="E738" i="4" s="1"/>
  <c r="E489" i="4" a="1"/>
  <c r="E489" i="4" s="1"/>
  <c r="E246" i="4" a="1"/>
  <c r="E246" i="4" s="1"/>
  <c r="E205" i="4" a="1"/>
  <c r="E205" i="4" s="1"/>
  <c r="E586" i="4" a="1"/>
  <c r="E586" i="4" s="1"/>
  <c r="E418" i="4" a="1"/>
  <c r="E418" i="4" s="1"/>
  <c r="E336" i="4" a="1"/>
  <c r="E336" i="4" s="1"/>
  <c r="E1130" i="4" a="1"/>
  <c r="E1130" i="4" s="1"/>
  <c r="E971" i="4" a="1"/>
  <c r="E971" i="4" s="1"/>
  <c r="E734" i="4" a="1"/>
  <c r="E734" i="4" s="1"/>
  <c r="E643" i="4" a="1"/>
  <c r="E643" i="4" s="1"/>
  <c r="E474" i="4" a="1"/>
  <c r="E474" i="4" s="1"/>
  <c r="E307" i="4" a="1"/>
  <c r="E307" i="4" s="1"/>
  <c r="E1035" i="4" a="1"/>
  <c r="E1035" i="4" s="1"/>
  <c r="E610" i="4" a="1"/>
  <c r="E610" i="4" s="1"/>
  <c r="E122" i="4" a="1"/>
  <c r="E122" i="4" s="1"/>
  <c r="E437" i="4" a="1"/>
  <c r="E437" i="4" s="1"/>
  <c r="E305" i="4" a="1"/>
  <c r="E305" i="4" s="1"/>
  <c r="E853" i="4" a="1"/>
  <c r="E853" i="4" s="1"/>
  <c r="E730" i="4" a="1"/>
  <c r="E730" i="4" s="1"/>
  <c r="E464" i="4" a="1"/>
  <c r="E464" i="4" s="1"/>
  <c r="E898" i="4" a="1"/>
  <c r="E898" i="4" s="1"/>
  <c r="E515" i="4" a="1"/>
  <c r="E515" i="4" s="1"/>
  <c r="E324" i="4" a="1"/>
  <c r="E324" i="4" s="1"/>
  <c r="E1176" i="4" a="1"/>
  <c r="E1176" i="4" s="1"/>
  <c r="E1019" i="4" a="1"/>
  <c r="E1019" i="4" s="1"/>
  <c r="E962" i="4" a="1"/>
  <c r="E962" i="4" s="1"/>
  <c r="E661" i="4" a="1"/>
  <c r="E661" i="4" s="1"/>
  <c r="E544" i="4" a="1"/>
  <c r="E544" i="4" s="1"/>
  <c r="E957" i="4" a="1"/>
  <c r="E957" i="4" s="1"/>
  <c r="E574" i="4" a="1"/>
  <c r="E574" i="4" s="1"/>
  <c r="E94" i="4" a="1"/>
  <c r="E94" i="4" s="1"/>
  <c r="E69" i="4" a="1"/>
  <c r="E69" i="4" s="1"/>
  <c r="E1015" i="4" a="1"/>
  <c r="E1015" i="4" s="1"/>
  <c r="E867" i="4" a="1"/>
  <c r="E867" i="4" s="1"/>
  <c r="E741" i="4" a="1"/>
  <c r="E741" i="4" s="1"/>
  <c r="E451" i="4" a="1"/>
  <c r="E451" i="4" s="1"/>
  <c r="E1144" i="4" a="1"/>
  <c r="E1144" i="4" s="1"/>
  <c r="E716" i="4" a="1"/>
  <c r="E716" i="4" s="1"/>
  <c r="E537" i="4" a="1"/>
  <c r="E537" i="4" s="1"/>
  <c r="E86" i="4" a="1"/>
  <c r="E86" i="4" s="1"/>
  <c r="E318" i="4" a="1"/>
  <c r="E318" i="4" s="1"/>
  <c r="E36" i="4" a="1"/>
  <c r="E36" i="4" s="1"/>
  <c r="E816" i="4" a="1"/>
  <c r="E816" i="4" s="1"/>
  <c r="E499" i="4" a="1"/>
  <c r="E499" i="4" s="1"/>
  <c r="E301" i="4" a="1"/>
  <c r="E301" i="4" s="1"/>
  <c r="E520" i="4" a="1"/>
  <c r="E520" i="4" s="1"/>
  <c r="E54" i="4" a="1"/>
  <c r="E54" i="4" s="1"/>
  <c r="E858" i="4" a="1"/>
  <c r="E858" i="4" s="1"/>
  <c r="E25" i="4" a="1"/>
  <c r="E25" i="4" s="1"/>
  <c r="G13" i="4"/>
  <c r="E1048" i="4" a="1"/>
  <c r="E1048" i="4" s="1"/>
  <c r="E1047" i="4" a="1"/>
  <c r="E1047" i="4" s="1"/>
  <c r="E577" i="4" a="1"/>
  <c r="E577" i="4" s="1"/>
  <c r="E1150" i="4" a="1"/>
  <c r="E1150" i="4" s="1"/>
  <c r="E945" i="4" a="1"/>
  <c r="E945" i="4" s="1"/>
  <c r="E870" i="3" a="1"/>
  <c r="E870" i="3" s="1"/>
  <c r="E372" i="3" a="1"/>
  <c r="E372" i="3" s="1"/>
  <c r="E5331" i="3" a="1"/>
  <c r="E5331" i="3" s="1"/>
  <c r="E5340" i="3" a="1"/>
  <c r="E5340" i="3" s="1"/>
  <c r="E4835" i="3" a="1"/>
  <c r="E4835" i="3" s="1"/>
  <c r="E4091" i="3" a="1"/>
  <c r="E4091" i="3" s="1"/>
  <c r="E3337" i="3" a="1"/>
  <c r="E3337" i="3" s="1"/>
  <c r="E3353" i="3" a="1"/>
  <c r="E3353" i="3" s="1"/>
  <c r="E2606" i="3" a="1"/>
  <c r="E2606" i="3" s="1"/>
  <c r="E1853" i="3" a="1"/>
  <c r="E1853" i="3" s="1"/>
  <c r="E1117" i="3" a="1"/>
  <c r="E1117" i="3" s="1"/>
  <c r="E1124" i="3" a="1"/>
  <c r="E1124" i="3" s="1"/>
  <c r="E480" i="3" a="1"/>
  <c r="E480" i="3" s="1"/>
  <c r="E176" i="3" a="1"/>
  <c r="E176" i="3" s="1"/>
  <c r="E104" i="3" a="1"/>
  <c r="E104" i="3" s="1"/>
  <c r="E68" i="3" a="1"/>
  <c r="E68" i="3" s="1"/>
  <c r="E3200" i="3" a="1"/>
  <c r="E3200" i="3" s="1"/>
  <c r="E3204" i="3" a="1"/>
  <c r="E3204" i="3" s="1"/>
  <c r="E2459" i="3" a="1"/>
  <c r="E2459" i="3" s="1"/>
  <c r="E2453" i="3" a="1"/>
  <c r="E2453" i="3" s="1"/>
  <c r="E1719" i="3" a="1"/>
  <c r="E1719" i="3" s="1"/>
  <c r="E1707" i="3" a="1"/>
  <c r="E1707" i="3" s="1"/>
  <c r="E973" i="3" a="1"/>
  <c r="E973" i="3" s="1"/>
  <c r="G13" i="3"/>
  <c r="T13" i="3"/>
  <c r="S13" i="3"/>
  <c r="R13" i="3"/>
  <c r="Q13" i="3"/>
  <c r="E9" i="3" a="1"/>
  <c r="E9" i="3" s="1"/>
  <c r="L13" i="3" s="1" a="1"/>
  <c r="L13" i="3" s="1"/>
  <c r="E397" i="3" a="1"/>
  <c r="E397" i="3" s="1"/>
  <c r="E655" i="3" a="1"/>
  <c r="E655" i="3" s="1"/>
  <c r="E5354" i="3" a="1"/>
  <c r="E5354" i="3" s="1"/>
  <c r="E5362" i="3" a="1"/>
  <c r="E5362" i="3" s="1"/>
  <c r="E889" i="3" a="1"/>
  <c r="E889" i="3" s="1"/>
  <c r="E1149" i="3" a="1"/>
  <c r="E1149" i="3" s="1"/>
  <c r="E1879" i="3" a="1"/>
  <c r="E1879" i="3" s="1"/>
  <c r="E1877" i="3" a="1"/>
  <c r="E1877" i="3" s="1"/>
  <c r="E2617" i="3" a="1"/>
  <c r="E2617" i="3" s="1"/>
  <c r="E2628" i="3" a="1"/>
  <c r="E2628" i="3" s="1"/>
  <c r="E3359" i="3" a="1"/>
  <c r="E3359" i="3" s="1"/>
  <c r="E3362" i="3" a="1"/>
  <c r="E3362" i="3" s="1"/>
  <c r="E4106" i="3" a="1"/>
  <c r="E4106" i="3" s="1"/>
  <c r="E4101" i="3" a="1"/>
  <c r="E4101" i="3" s="1"/>
  <c r="E4843" i="3" a="1"/>
  <c r="E4843" i="3" s="1"/>
  <c r="E4847" i="3" a="1"/>
  <c r="E4847" i="3" s="1"/>
  <c r="E642" i="3" a="1"/>
  <c r="E642" i="3" s="1"/>
  <c r="E896" i="3" a="1"/>
  <c r="E896" i="3" s="1"/>
  <c r="E388" i="3" a="1"/>
  <c r="E388" i="3" s="1"/>
  <c r="E33" i="3" a="1"/>
  <c r="E33" i="3" s="1"/>
  <c r="E5347" i="3" a="1"/>
  <c r="E5347" i="3" s="1"/>
  <c r="E5357" i="3" a="1"/>
  <c r="E5357" i="3" s="1"/>
  <c r="E636" i="3" a="1"/>
  <c r="E636" i="3" s="1"/>
  <c r="E1138" i="3" a="1"/>
  <c r="E1138" i="3" s="1"/>
  <c r="E1872" i="3" a="1"/>
  <c r="E1872" i="3" s="1"/>
  <c r="E1884" i="3" a="1"/>
  <c r="E1884" i="3" s="1"/>
  <c r="E2630" i="3" a="1"/>
  <c r="E2630" i="3" s="1"/>
  <c r="E2615" i="3" a="1"/>
  <c r="E2615" i="3" s="1"/>
  <c r="E3365" i="3" a="1"/>
  <c r="E3365" i="3" s="1"/>
  <c r="E3356" i="3" a="1"/>
  <c r="E3356" i="3" s="1"/>
  <c r="E4109" i="3" a="1"/>
  <c r="E4109" i="3" s="1"/>
  <c r="E4111" i="3" a="1"/>
  <c r="E4111" i="3" s="1"/>
  <c r="E4849" i="3" a="1"/>
  <c r="E4849" i="3" s="1"/>
  <c r="E4854" i="3" a="1"/>
  <c r="E4854" i="3" s="1"/>
  <c r="E647" i="3" a="1"/>
  <c r="E647" i="3" s="1"/>
  <c r="E93" i="3" a="1"/>
  <c r="E93" i="3" s="1"/>
  <c r="E886" i="3" a="1"/>
  <c r="E886" i="3" s="1"/>
  <c r="E1624" i="3" a="1"/>
  <c r="E1624" i="3" s="1"/>
  <c r="E1629" i="3" a="1"/>
  <c r="E1629" i="3" s="1"/>
  <c r="E2372" i="3" a="1"/>
  <c r="E2372" i="3" s="1"/>
  <c r="E2364" i="3" a="1"/>
  <c r="E2364" i="3" s="1"/>
  <c r="E3108" i="3" a="1"/>
  <c r="E3108" i="3" s="1"/>
  <c r="E3110" i="3" a="1"/>
  <c r="E3110" i="3" s="1"/>
  <c r="E3861" i="3" a="1"/>
  <c r="E3861" i="3" s="1"/>
  <c r="E3851" i="3" a="1"/>
  <c r="E3851" i="3" s="1"/>
  <c r="E4598" i="3" a="1"/>
  <c r="E4598" i="3" s="1"/>
  <c r="E399" i="3" a="1"/>
  <c r="E399" i="3" s="1"/>
  <c r="E401" i="3" a="1"/>
  <c r="E401" i="3" s="1"/>
  <c r="E117" i="3" a="1"/>
  <c r="E117" i="3" s="1"/>
  <c r="E249" i="3" a="1"/>
  <c r="E249" i="3" s="1"/>
  <c r="E390" i="3" a="1"/>
  <c r="E390" i="3" s="1"/>
  <c r="E392" i="3" a="1"/>
  <c r="E392" i="3" s="1"/>
  <c r="E903" i="3" a="1"/>
  <c r="E903" i="3" s="1"/>
  <c r="E1147" i="3" a="1"/>
  <c r="E1147" i="3" s="1"/>
  <c r="E5346" i="3" a="1"/>
  <c r="E5346" i="3" s="1"/>
  <c r="E5352" i="3" a="1"/>
  <c r="E5352" i="3" s="1"/>
  <c r="E646" i="3" a="1"/>
  <c r="E646" i="3" s="1"/>
  <c r="E1148" i="3" a="1"/>
  <c r="E1148" i="3" s="1"/>
  <c r="E1868" i="3" a="1"/>
  <c r="E1868" i="3" s="1"/>
  <c r="E2623" i="3" a="1"/>
  <c r="E2623" i="3" s="1"/>
  <c r="E1141" i="3" a="1"/>
  <c r="E1141" i="3" s="1"/>
  <c r="E177" i="3" a="1"/>
  <c r="E177" i="3" s="1"/>
  <c r="E403" i="3" a="1"/>
  <c r="E403" i="3" s="1"/>
  <c r="E405" i="3" a="1"/>
  <c r="E405" i="3" s="1"/>
  <c r="E5345" i="3" a="1"/>
  <c r="E5345" i="3" s="1"/>
  <c r="E5349" i="3" a="1"/>
  <c r="E5349" i="3" s="1"/>
  <c r="E1134" i="3" a="1"/>
  <c r="E1134" i="3" s="1"/>
  <c r="E1151" i="3" a="1"/>
  <c r="E1151" i="3" s="1"/>
  <c r="E1882" i="3" a="1"/>
  <c r="E1882" i="3" s="1"/>
  <c r="E2626" i="3" a="1"/>
  <c r="E2626" i="3" s="1"/>
  <c r="E3358" i="3" a="1"/>
  <c r="E3358" i="3" s="1"/>
  <c r="E3374" i="3" a="1"/>
  <c r="E3374" i="3" s="1"/>
  <c r="E4112" i="3" a="1"/>
  <c r="E4112" i="3" s="1"/>
  <c r="E4845" i="3" a="1"/>
  <c r="E4845" i="3" s="1"/>
  <c r="E4850" i="3" a="1"/>
  <c r="E4850" i="3" s="1"/>
  <c r="E648" i="3" a="1"/>
  <c r="E648" i="3" s="1"/>
  <c r="E902" i="3" a="1"/>
  <c r="E902" i="3" s="1"/>
  <c r="E1627" i="3" a="1"/>
  <c r="E1627" i="3" s="1"/>
  <c r="E1639" i="3" a="1"/>
  <c r="E1639" i="3" s="1"/>
  <c r="E2374" i="3" a="1"/>
  <c r="E2374" i="3" s="1"/>
  <c r="E2367" i="3" a="1"/>
  <c r="E2367" i="3" s="1"/>
  <c r="E3112" i="3" a="1"/>
  <c r="E3112" i="3" s="1"/>
  <c r="E3105" i="3" a="1"/>
  <c r="E3105" i="3" s="1"/>
  <c r="E153" i="3" a="1"/>
  <c r="E153" i="3" s="1"/>
  <c r="E394" i="3" a="1"/>
  <c r="E394" i="3" s="1"/>
  <c r="E396" i="3" a="1"/>
  <c r="E396" i="3" s="1"/>
  <c r="E213" i="3" a="1"/>
  <c r="E213" i="3" s="1"/>
  <c r="E189" i="3" a="1"/>
  <c r="E189" i="3" s="1"/>
  <c r="E141" i="3" a="1"/>
  <c r="E141" i="3" s="1"/>
  <c r="E398" i="3" a="1"/>
  <c r="E398" i="3" s="1"/>
  <c r="E387" i="3" a="1"/>
  <c r="E387" i="3" s="1"/>
  <c r="E69" i="3" a="1"/>
  <c r="E69" i="3" s="1"/>
  <c r="E389" i="3" a="1"/>
  <c r="E389" i="3" s="1"/>
  <c r="E400" i="3" a="1"/>
  <c r="E400" i="3" s="1"/>
  <c r="E45" i="3" a="1"/>
  <c r="E45" i="3" s="1"/>
  <c r="E900" i="3" a="1"/>
  <c r="E900" i="3" s="1"/>
  <c r="E656" i="3" a="1"/>
  <c r="E656" i="3" s="1"/>
  <c r="E5351" i="3" a="1"/>
  <c r="E5351" i="3" s="1"/>
  <c r="E1143" i="3" a="1"/>
  <c r="E1143" i="3" s="1"/>
  <c r="E1880" i="3" a="1"/>
  <c r="E1880" i="3" s="1"/>
  <c r="E1885" i="3" a="1"/>
  <c r="E1885" i="3" s="1"/>
  <c r="E2618" i="3" a="1"/>
  <c r="E2618" i="3" s="1"/>
  <c r="E2616" i="3" a="1"/>
  <c r="E2616" i="3" s="1"/>
  <c r="E3367" i="3" a="1"/>
  <c r="E3367" i="3" s="1"/>
  <c r="E4099" i="3" a="1"/>
  <c r="E4099" i="3" s="1"/>
  <c r="E4858" i="3" a="1"/>
  <c r="E4858" i="3" s="1"/>
  <c r="E105" i="3" a="1"/>
  <c r="E105" i="3" s="1"/>
  <c r="E402" i="3" a="1"/>
  <c r="E402" i="3" s="1"/>
  <c r="E391" i="3" a="1"/>
  <c r="E391" i="3" s="1"/>
  <c r="E81" i="3" a="1"/>
  <c r="E81" i="3" s="1"/>
  <c r="E895" i="3" a="1"/>
  <c r="E895" i="3" s="1"/>
  <c r="E5359" i="3" a="1"/>
  <c r="E5359" i="3" s="1"/>
  <c r="E1139" i="3" a="1"/>
  <c r="E1139" i="3" s="1"/>
  <c r="E1887" i="3" a="1"/>
  <c r="E1887" i="3" s="1"/>
  <c r="E1878" i="3" a="1"/>
  <c r="E1878" i="3" s="1"/>
  <c r="E2621" i="3" a="1"/>
  <c r="E2621" i="3" s="1"/>
  <c r="E2619" i="3" a="1"/>
  <c r="E2619" i="3" s="1"/>
  <c r="E3370" i="3" a="1"/>
  <c r="E3370" i="3" s="1"/>
  <c r="E3354" i="3" a="1"/>
  <c r="E3354" i="3" s="1"/>
  <c r="E4115" i="3" a="1"/>
  <c r="E4115" i="3" s="1"/>
  <c r="E4862" i="3" a="1"/>
  <c r="E4862" i="3" s="1"/>
  <c r="E901" i="3" a="1"/>
  <c r="E901" i="3" s="1"/>
  <c r="E1637" i="3" a="1"/>
  <c r="E1637" i="3" s="1"/>
  <c r="E2370" i="3" a="1"/>
  <c r="E2370" i="3" s="1"/>
  <c r="E3115" i="3" a="1"/>
  <c r="E3115" i="3" s="1"/>
  <c r="E3852" i="3" a="1"/>
  <c r="E3852" i="3" s="1"/>
  <c r="E4604" i="3" a="1"/>
  <c r="E4604" i="3" s="1"/>
  <c r="E4597" i="3" a="1"/>
  <c r="E4597" i="3" s="1"/>
  <c r="E639" i="3" a="1"/>
  <c r="E639" i="3" s="1"/>
  <c r="E5611" i="3" a="1"/>
  <c r="E5611" i="3" s="1"/>
  <c r="E1396" i="3" a="1"/>
  <c r="E1396" i="3" s="1"/>
  <c r="E2124" i="3" a="1"/>
  <c r="E2124" i="3" s="1"/>
  <c r="E2129" i="3" a="1"/>
  <c r="E2129" i="3" s="1"/>
  <c r="E2875" i="3" a="1"/>
  <c r="E2875" i="3" s="1"/>
  <c r="E2873" i="3" a="1"/>
  <c r="E2873" i="3" s="1"/>
  <c r="E3615" i="3" a="1"/>
  <c r="E3615" i="3" s="1"/>
  <c r="E3603" i="3" a="1"/>
  <c r="E3603" i="3" s="1"/>
  <c r="E4349" i="3" a="1"/>
  <c r="E4349" i="3" s="1"/>
  <c r="E4359" i="3" a="1"/>
  <c r="E4359" i="3" s="1"/>
  <c r="E5104" i="3" a="1"/>
  <c r="E5104" i="3" s="1"/>
  <c r="E5107" i="3" a="1"/>
  <c r="E5107" i="3" s="1"/>
  <c r="E21" i="3" a="1"/>
  <c r="E21" i="3" s="1"/>
  <c r="E395" i="3" a="1"/>
  <c r="E395" i="3" s="1"/>
  <c r="E1140" i="3" a="1"/>
  <c r="E1140" i="3" s="1"/>
  <c r="E5350" i="3" a="1"/>
  <c r="E5350" i="3" s="1"/>
  <c r="E5348" i="3" a="1"/>
  <c r="E5348" i="3" s="1"/>
  <c r="E406" i="3" a="1"/>
  <c r="E406" i="3" s="1"/>
  <c r="E386" i="3" a="1"/>
  <c r="E386" i="3" s="1"/>
  <c r="E731" i="3" a="1"/>
  <c r="E731" i="3" s="1"/>
  <c r="E861" i="3" a="1"/>
  <c r="E861" i="3" s="1"/>
  <c r="E5575" i="3" a="1"/>
  <c r="E5575" i="3" s="1"/>
  <c r="E5088" i="3" a="1"/>
  <c r="E5088" i="3" s="1"/>
  <c r="E4807" i="3" a="1"/>
  <c r="E4807" i="3" s="1"/>
  <c r="E4599" i="3" a="1"/>
  <c r="E4599" i="3" s="1"/>
  <c r="E4612" i="3" a="1"/>
  <c r="E4612" i="3" s="1"/>
  <c r="E4331" i="3" a="1"/>
  <c r="E4331" i="3" s="1"/>
  <c r="E4062" i="3" a="1"/>
  <c r="E4062" i="3" s="1"/>
  <c r="E4063" i="3" a="1"/>
  <c r="E4063" i="3" s="1"/>
  <c r="E3859" i="3" a="1"/>
  <c r="E3859" i="3" s="1"/>
  <c r="E3593" i="3" a="1"/>
  <c r="E3593" i="3" s="1"/>
  <c r="E3596" i="3" a="1"/>
  <c r="E3596" i="3" s="1"/>
  <c r="E3331" i="3" a="1"/>
  <c r="E3331" i="3" s="1"/>
  <c r="E3114" i="3" a="1"/>
  <c r="E3114" i="3" s="1"/>
  <c r="E2855" i="3" a="1"/>
  <c r="E2855" i="3" s="1"/>
  <c r="E2575" i="3" a="1"/>
  <c r="E2575" i="3" s="1"/>
  <c r="E2591" i="3" a="1"/>
  <c r="E2591" i="3" s="1"/>
  <c r="E2380" i="3" a="1"/>
  <c r="E2380" i="3" s="1"/>
  <c r="E2101" i="3" a="1"/>
  <c r="E2101" i="3" s="1"/>
  <c r="E1845" i="3" a="1"/>
  <c r="E1845" i="3" s="1"/>
  <c r="E1631" i="3" a="1"/>
  <c r="E1631" i="3" s="1"/>
  <c r="E1378" i="3" a="1"/>
  <c r="E1378" i="3" s="1"/>
  <c r="E1097" i="3" a="1"/>
  <c r="E1097" i="3" s="1"/>
  <c r="E893" i="3" a="1"/>
  <c r="E893" i="3" s="1"/>
  <c r="E730" i="3" a="1"/>
  <c r="E730" i="3" s="1"/>
  <c r="E468" i="3" a="1"/>
  <c r="E468" i="3" s="1"/>
  <c r="E596" i="3" a="1"/>
  <c r="E596" i="3" s="1"/>
  <c r="E1122" i="3" a="1"/>
  <c r="E1122" i="3" s="1"/>
  <c r="E5072" i="3" a="1"/>
  <c r="E5072" i="3" s="1"/>
  <c r="E4846" i="3" a="1"/>
  <c r="E4846" i="3" s="1"/>
  <c r="E4586" i="3" a="1"/>
  <c r="E4586" i="3" s="1"/>
  <c r="E4306" i="3" a="1"/>
  <c r="E4306" i="3" s="1"/>
  <c r="E4113" i="3" a="1"/>
  <c r="E4113" i="3" s="1"/>
  <c r="E3845" i="3" a="1"/>
  <c r="E3845" i="3" s="1"/>
  <c r="E3573" i="3" a="1"/>
  <c r="E3573" i="3" s="1"/>
  <c r="E3357" i="3" a="1"/>
  <c r="E3357" i="3" s="1"/>
  <c r="E2819" i="3" a="1"/>
  <c r="E2819" i="3" s="1"/>
  <c r="E2622" i="3" a="1"/>
  <c r="E2622" i="3" s="1"/>
  <c r="E2344" i="3" a="1"/>
  <c r="E2344" i="3" s="1"/>
  <c r="E2077" i="3" a="1"/>
  <c r="E2077" i="3" s="1"/>
  <c r="E1876" i="3" a="1"/>
  <c r="E1876" i="3" s="1"/>
  <c r="E1351" i="3" a="1"/>
  <c r="E1351" i="3" s="1"/>
  <c r="E1146" i="3" a="1"/>
  <c r="E1146" i="3" s="1"/>
  <c r="T7" i="3"/>
  <c r="R7" i="3"/>
  <c r="G7" i="3"/>
  <c r="S7" i="3"/>
  <c r="Q7" i="3"/>
  <c r="E1018" i="3" a="1"/>
  <c r="E1018" i="3" s="1"/>
  <c r="E520" i="3" a="1"/>
  <c r="E520" i="3" s="1"/>
  <c r="E513" i="3" a="1"/>
  <c r="E513" i="3" s="1"/>
  <c r="E1256" i="3" a="1"/>
  <c r="E1256" i="3" s="1"/>
  <c r="E2001" i="3" a="1"/>
  <c r="E2001" i="3" s="1"/>
  <c r="E2739" i="3" a="1"/>
  <c r="E2739" i="3" s="1"/>
  <c r="E2750" i="3" a="1"/>
  <c r="E2750" i="3" s="1"/>
  <c r="E3487" i="3" a="1"/>
  <c r="E3487" i="3" s="1"/>
  <c r="E3485" i="3" a="1"/>
  <c r="E3485" i="3" s="1"/>
  <c r="E4225" i="3" a="1"/>
  <c r="E4225" i="3" s="1"/>
  <c r="E4226" i="3" a="1"/>
  <c r="E4226" i="3" s="1"/>
  <c r="E4971" i="3" a="1"/>
  <c r="E4971" i="3" s="1"/>
  <c r="E5726" i="3" a="1"/>
  <c r="E5726" i="3" s="1"/>
  <c r="E281" i="3" a="1"/>
  <c r="E281" i="3" s="1"/>
  <c r="E3" i="3" a="1"/>
  <c r="E3" i="3" s="1"/>
  <c r="L7" i="3" s="1" a="1"/>
  <c r="L7" i="3" s="1"/>
  <c r="E243" i="3" a="1"/>
  <c r="E243" i="3" s="1"/>
  <c r="E515" i="3" a="1"/>
  <c r="E515" i="3" s="1"/>
  <c r="E528" i="3" a="1"/>
  <c r="E528" i="3" s="1"/>
  <c r="E774" i="3" a="1"/>
  <c r="E774" i="3" s="1"/>
  <c r="E1270" i="3" a="1"/>
  <c r="E1270" i="3" s="1"/>
  <c r="E1990" i="3" a="1"/>
  <c r="E1990" i="3" s="1"/>
  <c r="E2742" i="3" a="1"/>
  <c r="E2742" i="3" s="1"/>
  <c r="E2740" i="3" a="1"/>
  <c r="E2740" i="3" s="1"/>
  <c r="E3493" i="3" a="1"/>
  <c r="E3493" i="3" s="1"/>
  <c r="E3491" i="3" a="1"/>
  <c r="E3491" i="3" s="1"/>
  <c r="E4219" i="3" a="1"/>
  <c r="E4219" i="3" s="1"/>
  <c r="E4983" i="3" a="1"/>
  <c r="E4983" i="3" s="1"/>
  <c r="E4981" i="3" a="1"/>
  <c r="E4981" i="3" s="1"/>
  <c r="E5719" i="3" a="1"/>
  <c r="E5719" i="3" s="1"/>
  <c r="E1016" i="3" a="1"/>
  <c r="E1016" i="3" s="1"/>
  <c r="E1020" i="3" a="1"/>
  <c r="E1020" i="3" s="1"/>
  <c r="E1749" i="3" a="1"/>
  <c r="E1749" i="3" s="1"/>
  <c r="E2503" i="3" a="1"/>
  <c r="E2503" i="3" s="1"/>
  <c r="E3234" i="3" a="1"/>
  <c r="E3234" i="3" s="1"/>
  <c r="E3235" i="3" a="1"/>
  <c r="E3235" i="3" s="1"/>
  <c r="E3982" i="3" a="1"/>
  <c r="E3982" i="3" s="1"/>
  <c r="E3974" i="3" a="1"/>
  <c r="E3974" i="3" s="1"/>
  <c r="E4730" i="3" a="1"/>
  <c r="E4730" i="3" s="1"/>
  <c r="E4734" i="3" a="1"/>
  <c r="E4734" i="3" s="1"/>
  <c r="E5468" i="3" a="1"/>
  <c r="E5468" i="3" s="1"/>
  <c r="E766" i="3" a="1"/>
  <c r="E766" i="3" s="1"/>
  <c r="E267" i="3" a="1"/>
  <c r="E267" i="3" s="1"/>
  <c r="E280" i="3" a="1"/>
  <c r="E280" i="3" s="1"/>
  <c r="E763" i="3" a="1"/>
  <c r="E763" i="3" s="1"/>
  <c r="E39" i="3" a="1"/>
  <c r="E39" i="3" s="1"/>
  <c r="E510" i="3" a="1"/>
  <c r="E510" i="3" s="1"/>
  <c r="E517" i="3" a="1"/>
  <c r="E517" i="3" s="1"/>
  <c r="E779" i="3" a="1"/>
  <c r="E779" i="3" s="1"/>
  <c r="E1259" i="3" a="1"/>
  <c r="E1259" i="3" s="1"/>
  <c r="E1997" i="3" a="1"/>
  <c r="E1997" i="3" s="1"/>
  <c r="E2745" i="3" a="1"/>
  <c r="E2745" i="3" s="1"/>
  <c r="E2743" i="3" a="1"/>
  <c r="E2743" i="3" s="1"/>
  <c r="E3480" i="3" a="1"/>
  <c r="E3480" i="3" s="1"/>
  <c r="E3490" i="3" a="1"/>
  <c r="E3490" i="3" s="1"/>
  <c r="E4238" i="3" a="1"/>
  <c r="E4238" i="3" s="1"/>
  <c r="E4973" i="3" a="1"/>
  <c r="E4973" i="3" s="1"/>
  <c r="E4975" i="3" a="1"/>
  <c r="E4975" i="3" s="1"/>
  <c r="E764" i="3" a="1"/>
  <c r="E764" i="3" s="1"/>
  <c r="E15" i="3" a="1"/>
  <c r="E15" i="3" s="1"/>
  <c r="E530" i="3" a="1"/>
  <c r="E530" i="3" s="1"/>
  <c r="E512" i="3" a="1"/>
  <c r="E512" i="3" s="1"/>
  <c r="E1262" i="3" a="1"/>
  <c r="E1262" i="3" s="1"/>
  <c r="E2006" i="3" a="1"/>
  <c r="E2006" i="3" s="1"/>
  <c r="E2004" i="3" a="1"/>
  <c r="E2004" i="3" s="1"/>
  <c r="E2748" i="3" a="1"/>
  <c r="E2748" i="3" s="1"/>
  <c r="E2746" i="3" a="1"/>
  <c r="E2746" i="3" s="1"/>
  <c r="E3496" i="3" a="1"/>
  <c r="E3496" i="3" s="1"/>
  <c r="E3481" i="3" a="1"/>
  <c r="E3481" i="3" s="1"/>
  <c r="E4233" i="3" a="1"/>
  <c r="E4233" i="3" s="1"/>
  <c r="E4984" i="3" a="1"/>
  <c r="E4984" i="3" s="1"/>
  <c r="E4968" i="3" a="1"/>
  <c r="E4968" i="3" s="1"/>
  <c r="E769" i="3" a="1"/>
  <c r="E769" i="3" s="1"/>
  <c r="E5723" i="3" a="1"/>
  <c r="E5723" i="3" s="1"/>
  <c r="E5716" i="3" a="1"/>
  <c r="E5716" i="3" s="1"/>
  <c r="E99" i="3" a="1"/>
  <c r="E99" i="3" s="1"/>
  <c r="E183" i="3" a="1"/>
  <c r="E183" i="3" s="1"/>
  <c r="E525" i="3" a="1"/>
  <c r="E525" i="3" s="1"/>
  <c r="E527" i="3" a="1"/>
  <c r="E527" i="3" s="1"/>
  <c r="E1269" i="3" a="1"/>
  <c r="E1269" i="3" s="1"/>
  <c r="E1988" i="3" a="1"/>
  <c r="E1988" i="3" s="1"/>
  <c r="E1993" i="3" a="1"/>
  <c r="E1993" i="3" s="1"/>
  <c r="E2735" i="3" a="1"/>
  <c r="E2735" i="3" s="1"/>
  <c r="E2733" i="3" a="1"/>
  <c r="E2733" i="3" s="1"/>
  <c r="E3483" i="3" a="1"/>
  <c r="E3483" i="3" s="1"/>
  <c r="E4231" i="3" a="1"/>
  <c r="E4231" i="3" s="1"/>
  <c r="E4228" i="3" a="1"/>
  <c r="E4228" i="3" s="1"/>
  <c r="E4980" i="3" a="1"/>
  <c r="E4980" i="3" s="1"/>
  <c r="E4979" i="3" a="1"/>
  <c r="E4979" i="3" s="1"/>
  <c r="E5729" i="3" a="1"/>
  <c r="E5729" i="3" s="1"/>
  <c r="E5725" i="3" a="1"/>
  <c r="E5725" i="3" s="1"/>
  <c r="E1011" i="3" a="1"/>
  <c r="E1011" i="3" s="1"/>
  <c r="E1019" i="3" a="1"/>
  <c r="E1019" i="3" s="1"/>
  <c r="E1754" i="3" a="1"/>
  <c r="E1754" i="3" s="1"/>
  <c r="E1752" i="3" a="1"/>
  <c r="E1752" i="3" s="1"/>
  <c r="E2493" i="3" a="1"/>
  <c r="E2493" i="3" s="1"/>
  <c r="E2486" i="3" a="1"/>
  <c r="E2486" i="3" s="1"/>
  <c r="E3239" i="3" a="1"/>
  <c r="E3239" i="3" s="1"/>
  <c r="E3242" i="3" a="1"/>
  <c r="E3242" i="3" s="1"/>
  <c r="E3987" i="3" a="1"/>
  <c r="E3987" i="3" s="1"/>
  <c r="E3977" i="3" a="1"/>
  <c r="E3977" i="3" s="1"/>
  <c r="E4725" i="3" a="1"/>
  <c r="E4725" i="3" s="1"/>
  <c r="E4718" i="3" a="1"/>
  <c r="E4718" i="3" s="1"/>
  <c r="E5469" i="3" a="1"/>
  <c r="E5469" i="3" s="1"/>
  <c r="E5472" i="3" a="1"/>
  <c r="E5472" i="3" s="1"/>
  <c r="E514" i="3" a="1"/>
  <c r="E514" i="3" s="1"/>
  <c r="E522" i="3" a="1"/>
  <c r="E522" i="3" s="1"/>
  <c r="E509" i="3" a="1"/>
  <c r="E509" i="3" s="1"/>
  <c r="E27" i="3" a="1"/>
  <c r="E27" i="3" s="1"/>
  <c r="E529" i="3" a="1"/>
  <c r="E529" i="3" s="1"/>
  <c r="E1257" i="3" a="1"/>
  <c r="E1257" i="3" s="1"/>
  <c r="E1272" i="3" a="1"/>
  <c r="E1272" i="3" s="1"/>
  <c r="E1991" i="3" a="1"/>
  <c r="E1991" i="3" s="1"/>
  <c r="E1996" i="3" a="1"/>
  <c r="E1996" i="3" s="1"/>
  <c r="E2741" i="3" a="1"/>
  <c r="E2741" i="3" s="1"/>
  <c r="E3488" i="3" a="1"/>
  <c r="E3488" i="3" s="1"/>
  <c r="E3492" i="3" a="1"/>
  <c r="E3492" i="3" s="1"/>
  <c r="E4235" i="3" a="1"/>
  <c r="E4235" i="3" s="1"/>
  <c r="E4223" i="3" a="1"/>
  <c r="E4223" i="3" s="1"/>
  <c r="E4985" i="3" a="1"/>
  <c r="E4985" i="3" s="1"/>
  <c r="E4986" i="3" a="1"/>
  <c r="E4986" i="3" s="1"/>
  <c r="E5728" i="3" a="1"/>
  <c r="E5728" i="3" s="1"/>
  <c r="E1255" i="3" a="1"/>
  <c r="E1255" i="3" s="1"/>
  <c r="E511" i="3" a="1"/>
  <c r="E511" i="3" s="1"/>
  <c r="E524" i="3" a="1"/>
  <c r="E524" i="3" s="1"/>
  <c r="E207" i="3" a="1"/>
  <c r="E207" i="3" s="1"/>
  <c r="E1271" i="3" a="1"/>
  <c r="E1271" i="3" s="1"/>
  <c r="E1261" i="3" a="1"/>
  <c r="E1261" i="3" s="1"/>
  <c r="E2005" i="3" a="1"/>
  <c r="E2005" i="3" s="1"/>
  <c r="E1989" i="3" a="1"/>
  <c r="E1989" i="3" s="1"/>
  <c r="E2744" i="3" a="1"/>
  <c r="E2744" i="3" s="1"/>
  <c r="E3478" i="3" a="1"/>
  <c r="E3478" i="3" s="1"/>
  <c r="E3479" i="3" a="1"/>
  <c r="E3479" i="3" s="1"/>
  <c r="E4220" i="3" a="1"/>
  <c r="E4220" i="3" s="1"/>
  <c r="E4227" i="3" a="1"/>
  <c r="E4227" i="3" s="1"/>
  <c r="E4970" i="3" a="1"/>
  <c r="E4970" i="3" s="1"/>
  <c r="E4977" i="3" a="1"/>
  <c r="E4977" i="3" s="1"/>
  <c r="E5717" i="3" a="1"/>
  <c r="E5717" i="3" s="1"/>
  <c r="E780" i="3" a="1"/>
  <c r="E780" i="3" s="1"/>
  <c r="E279" i="3" a="1"/>
  <c r="E279" i="3" s="1"/>
  <c r="E760" i="3" a="1"/>
  <c r="E760" i="3" s="1"/>
  <c r="E1010" i="3" a="1"/>
  <c r="E1010" i="3" s="1"/>
  <c r="E1764" i="3" a="1"/>
  <c r="E1764" i="3" s="1"/>
  <c r="E1755" i="3" a="1"/>
  <c r="E1755" i="3" s="1"/>
  <c r="E2492" i="3" a="1"/>
  <c r="E2492" i="3" s="1"/>
  <c r="E2485" i="3" a="1"/>
  <c r="E2485" i="3" s="1"/>
  <c r="E3232" i="3" a="1"/>
  <c r="E3232" i="3" s="1"/>
  <c r="E3246" i="3" a="1"/>
  <c r="E3246" i="3" s="1"/>
  <c r="E3990" i="3" a="1"/>
  <c r="E3990" i="3" s="1"/>
  <c r="E4728" i="3" a="1"/>
  <c r="E4728" i="3" s="1"/>
  <c r="E5466" i="3" a="1"/>
  <c r="E5466" i="3" s="1"/>
  <c r="E5479" i="3" a="1"/>
  <c r="E5479" i="3" s="1"/>
  <c r="E159" i="3" a="1"/>
  <c r="E159" i="3" s="1"/>
  <c r="E5222" i="3" a="1"/>
  <c r="E5222" i="3" s="1"/>
  <c r="E772" i="3" a="1"/>
  <c r="E772" i="3" s="1"/>
  <c r="E1504" i="3" a="1"/>
  <c r="E1504" i="3" s="1"/>
  <c r="E2243" i="3" a="1"/>
  <c r="E2243" i="3" s="1"/>
  <c r="E2241" i="3" a="1"/>
  <c r="E2241" i="3" s="1"/>
  <c r="E2989" i="3" a="1"/>
  <c r="E2989" i="3" s="1"/>
  <c r="E3726" i="3" a="1"/>
  <c r="E3726" i="3" s="1"/>
  <c r="E3727" i="3" a="1"/>
  <c r="E3727" i="3" s="1"/>
  <c r="E4470" i="3" a="1"/>
  <c r="E4470" i="3" s="1"/>
  <c r="E4469" i="3" a="1"/>
  <c r="E4469" i="3" s="1"/>
  <c r="E75" i="3" a="1"/>
  <c r="E75" i="3" s="1"/>
  <c r="E521" i="3" a="1"/>
  <c r="E521" i="3" s="1"/>
  <c r="E523" i="3" a="1"/>
  <c r="E523" i="3" s="1"/>
  <c r="E171" i="3" a="1"/>
  <c r="E171" i="3" s="1"/>
  <c r="E1260" i="3" a="1"/>
  <c r="E1260" i="3" s="1"/>
  <c r="E1987" i="3" a="1"/>
  <c r="E1987" i="3" s="1"/>
  <c r="E1999" i="3" a="1"/>
  <c r="E1999" i="3" s="1"/>
  <c r="E2747" i="3" a="1"/>
  <c r="E2747" i="3" s="1"/>
  <c r="E3484" i="3" a="1"/>
  <c r="E3484" i="3" s="1"/>
  <c r="E3482" i="3" a="1"/>
  <c r="E3482" i="3" s="1"/>
  <c r="E4224" i="3" a="1"/>
  <c r="E4224" i="3" s="1"/>
  <c r="E4222" i="3" a="1"/>
  <c r="E4222" i="3" s="1"/>
  <c r="E4978" i="3" a="1"/>
  <c r="E4978" i="3" s="1"/>
  <c r="E5720" i="3" a="1"/>
  <c r="E5720" i="3" s="1"/>
  <c r="E135" i="3" a="1"/>
  <c r="E135" i="3" s="1"/>
  <c r="E516" i="3" a="1"/>
  <c r="E516" i="3" s="1"/>
  <c r="E518" i="3" a="1"/>
  <c r="E518" i="3" s="1"/>
  <c r="E641" i="3" a="1"/>
  <c r="E641" i="3" s="1"/>
  <c r="E5715" i="3" a="1"/>
  <c r="E5715" i="3" s="1"/>
  <c r="E4982" i="3" a="1"/>
  <c r="E4982" i="3" s="1"/>
  <c r="E3498" i="3" a="1"/>
  <c r="E3498" i="3" s="1"/>
  <c r="E1992" i="3" a="1"/>
  <c r="E1992" i="3" s="1"/>
  <c r="E1735" i="3" a="1"/>
  <c r="E1735" i="3" s="1"/>
  <c r="E1274" i="3" a="1"/>
  <c r="E1274" i="3" s="1"/>
  <c r="E864" i="3" a="1"/>
  <c r="E864" i="3" s="1"/>
  <c r="E49" i="3" a="1"/>
  <c r="E49" i="3" s="1"/>
  <c r="E4942" i="3" a="1"/>
  <c r="E4942" i="3" s="1"/>
  <c r="E2018" i="3" a="1"/>
  <c r="E2018" i="3" s="1"/>
  <c r="E4526" i="3" a="1"/>
  <c r="E4526" i="3" s="1"/>
  <c r="E5499" i="3" a="1"/>
  <c r="E5499" i="3" s="1"/>
  <c r="E1790" i="3" a="1"/>
  <c r="E1790" i="3" s="1"/>
  <c r="E3516" i="3" a="1"/>
  <c r="E3516" i="3" s="1"/>
  <c r="E1109" i="4" a="1"/>
  <c r="E1109" i="4" s="1"/>
  <c r="E1147" i="4" a="1"/>
  <c r="E1147" i="4" s="1"/>
  <c r="E1072" i="4" a="1"/>
  <c r="E1072" i="4" s="1"/>
  <c r="E167" i="4" a="1"/>
  <c r="E167" i="4" s="1"/>
  <c r="E1145" i="4" a="1"/>
  <c r="E1145" i="4" s="1"/>
  <c r="E696" i="4" a="1"/>
  <c r="E696" i="4" s="1"/>
  <c r="E1059" i="4" a="1"/>
  <c r="E1059" i="4" s="1"/>
  <c r="E196" i="4" a="1"/>
  <c r="E196" i="4" s="1"/>
  <c r="E649" i="4" a="1"/>
  <c r="E649" i="4" s="1"/>
  <c r="E1170" i="4" a="1"/>
  <c r="E1170" i="4" s="1"/>
  <c r="E919" i="4" a="1"/>
  <c r="E919" i="4" s="1"/>
  <c r="E625" i="4" a="1"/>
  <c r="E625" i="4" s="1"/>
  <c r="E411" i="4" a="1"/>
  <c r="E411" i="4" s="1"/>
  <c r="E963" i="4" a="1"/>
  <c r="E963" i="4" s="1"/>
  <c r="E247" i="4" a="1"/>
  <c r="E247" i="4" s="1"/>
  <c r="E752" i="4" a="1"/>
  <c r="E752" i="4" s="1"/>
  <c r="E338" i="4" a="1"/>
  <c r="E338" i="4" s="1"/>
  <c r="E1089" i="4" a="1"/>
  <c r="E1089" i="4" s="1"/>
  <c r="E932" i="4" a="1"/>
  <c r="E932" i="4" s="1"/>
  <c r="E749" i="4" a="1"/>
  <c r="E749" i="4" s="1"/>
  <c r="E119" i="4" a="1"/>
  <c r="E119" i="4" s="1"/>
  <c r="E392" i="4" a="1"/>
  <c r="E392" i="4" s="1"/>
  <c r="E1193" i="4" a="1"/>
  <c r="E1193" i="4" s="1"/>
  <c r="E1084" i="4" a="1"/>
  <c r="E1084" i="4" s="1"/>
  <c r="E953" i="4" a="1"/>
  <c r="E953" i="4" s="1"/>
  <c r="E820" i="4" a="1"/>
  <c r="E820" i="4" s="1"/>
  <c r="E530" i="4" a="1"/>
  <c r="E530" i="4" s="1"/>
  <c r="E323" i="4" a="1"/>
  <c r="E323" i="4" s="1"/>
  <c r="E1049" i="4" a="1"/>
  <c r="E1049" i="4" s="1"/>
  <c r="E639" i="4" a="1"/>
  <c r="E639" i="4" s="1"/>
  <c r="E1189" i="4" a="1"/>
  <c r="E1189" i="4" s="1"/>
  <c r="E215" i="4" a="1"/>
  <c r="E215" i="4" s="1"/>
  <c r="E855" i="4" a="1"/>
  <c r="E855" i="4" s="1"/>
  <c r="E151" i="4" a="1"/>
  <c r="E151" i="4" s="1"/>
  <c r="E270" i="4" a="1"/>
  <c r="E270" i="4" s="1"/>
  <c r="E906" i="4" a="1"/>
  <c r="E906" i="4" s="1"/>
  <c r="E650" i="4" a="1"/>
  <c r="E650" i="4" s="1"/>
  <c r="E1187" i="4" a="1"/>
  <c r="E1187" i="4" s="1"/>
  <c r="E905" i="4" a="1"/>
  <c r="E905" i="4" s="1"/>
  <c r="E434" i="4" a="1"/>
  <c r="E434" i="4" s="1"/>
  <c r="E981" i="4" a="1"/>
  <c r="E981" i="4" s="1"/>
  <c r="E892" i="4" a="1"/>
  <c r="E892" i="4" s="1"/>
  <c r="E711" i="4" a="1"/>
  <c r="E711" i="4" s="1"/>
  <c r="E508" i="4" a="1"/>
  <c r="E508" i="4" s="1"/>
  <c r="E423" i="4" a="1"/>
  <c r="E423" i="4" s="1"/>
  <c r="E834" i="4" a="1"/>
  <c r="E834" i="4" s="1"/>
  <c r="E943" i="4" a="1"/>
  <c r="E943" i="4" s="1"/>
  <c r="E739" i="4" a="1"/>
  <c r="E739" i="4" s="1"/>
  <c r="E1221" i="4" a="1"/>
  <c r="E1221" i="4" s="1"/>
  <c r="E1066" i="4" a="1"/>
  <c r="E1066" i="4" s="1"/>
  <c r="E885" i="4" a="1"/>
  <c r="E885" i="4" s="1"/>
  <c r="E587" i="4" a="1"/>
  <c r="E587" i="4" s="1"/>
  <c r="E97" i="4" a="1"/>
  <c r="E97" i="4" s="1"/>
  <c r="E334" i="4" a="1"/>
  <c r="E334" i="4" s="1"/>
  <c r="E1096" i="4" a="1"/>
  <c r="E1096" i="4" s="1"/>
  <c r="E974" i="4" a="1"/>
  <c r="E974" i="4" s="1"/>
  <c r="E705" i="4" a="1"/>
  <c r="E705" i="4" s="1"/>
  <c r="E149" i="4" a="1"/>
  <c r="E149" i="4" s="1"/>
  <c r="E110" i="4" a="1"/>
  <c r="E110" i="4" s="1"/>
  <c r="E308" i="4" a="1"/>
  <c r="E308" i="4" s="1"/>
  <c r="E1036" i="4" a="1"/>
  <c r="E1036" i="4" s="1"/>
  <c r="E612" i="4" a="1"/>
  <c r="E612" i="4" s="1"/>
  <c r="E524" i="4" a="1"/>
  <c r="E524" i="4" s="1"/>
  <c r="E440" i="4" a="1"/>
  <c r="E440" i="4" s="1"/>
  <c r="E65" i="4" a="1"/>
  <c r="E65" i="4" s="1"/>
  <c r="E850" i="4" a="1"/>
  <c r="E850" i="4" s="1"/>
  <c r="E637" i="4" a="1"/>
  <c r="E637" i="4" s="1"/>
  <c r="E354" i="4" a="1"/>
  <c r="E354" i="4" s="1"/>
  <c r="E901" i="4" a="1"/>
  <c r="E901" i="4" s="1"/>
  <c r="E518" i="4" a="1"/>
  <c r="E518" i="4" s="1"/>
  <c r="E325" i="4" a="1"/>
  <c r="E325" i="4" s="1"/>
  <c r="E1178" i="4" a="1"/>
  <c r="E1178" i="4" s="1"/>
  <c r="E1022" i="4" a="1"/>
  <c r="E1022" i="4" s="1"/>
  <c r="E883" i="4" a="1"/>
  <c r="E883" i="4" s="1"/>
  <c r="E658" i="4" a="1"/>
  <c r="E658" i="4" s="1"/>
  <c r="E542" i="4" a="1"/>
  <c r="E542" i="4" s="1"/>
  <c r="E955" i="4" a="1"/>
  <c r="E955" i="4" s="1"/>
  <c r="E133" i="4" a="1"/>
  <c r="E133" i="4" s="1"/>
  <c r="E405" i="4" a="1"/>
  <c r="E405" i="4" s="1"/>
  <c r="E294" i="4" a="1"/>
  <c r="E294" i="4" s="1"/>
  <c r="E1018" i="4" a="1"/>
  <c r="E1018" i="4" s="1"/>
  <c r="E870" i="4" a="1"/>
  <c r="E870" i="4" s="1"/>
  <c r="E744" i="4" a="1"/>
  <c r="E744" i="4" s="1"/>
  <c r="E449" i="4" a="1"/>
  <c r="E449" i="4" s="1"/>
  <c r="E1143" i="4" a="1"/>
  <c r="E1143" i="4" s="1"/>
  <c r="E159" i="4" a="1"/>
  <c r="E159" i="4" s="1"/>
  <c r="E125" i="4" a="1"/>
  <c r="E125" i="4" s="1"/>
  <c r="E368" i="4" a="1"/>
  <c r="E368" i="4" s="1"/>
  <c r="E74" i="4" a="1"/>
  <c r="E74" i="4" s="1"/>
  <c r="E815" i="4" a="1"/>
  <c r="E815" i="4" s="1"/>
  <c r="E10" i="4" a="1"/>
  <c r="E10" i="4" s="1"/>
  <c r="L9" i="4" s="1" a="1"/>
  <c r="L9" i="4" s="1"/>
  <c r="E297" i="4" a="1"/>
  <c r="E297" i="4" s="1"/>
  <c r="E121" i="4" a="1"/>
  <c r="E121" i="4" s="1"/>
  <c r="E175" i="4" a="1"/>
  <c r="E175" i="4" s="1"/>
  <c r="E769" i="4" a="1"/>
  <c r="E769" i="4" s="1"/>
  <c r="R7" i="4"/>
  <c r="Q7" i="4"/>
  <c r="G7" i="4"/>
  <c r="E1230" i="4" a="1"/>
  <c r="E1230" i="4" s="1"/>
  <c r="E447" i="4" a="1"/>
  <c r="E447" i="4" s="1"/>
  <c r="S7" i="4"/>
  <c r="T7" i="4"/>
  <c r="E354" i="3" a="1"/>
  <c r="E354" i="3" s="1"/>
  <c r="E5343" i="3" a="1"/>
  <c r="E5343" i="3" s="1"/>
  <c r="E5327" i="3" a="1"/>
  <c r="E5327" i="3" s="1"/>
  <c r="E5111" i="3" a="1"/>
  <c r="E5111" i="3" s="1"/>
  <c r="E5094" i="3" a="1"/>
  <c r="E5094" i="3" s="1"/>
  <c r="E4836" i="3" a="1"/>
  <c r="E4836" i="3" s="1"/>
  <c r="E4557" i="3" a="1"/>
  <c r="E4557" i="3" s="1"/>
  <c r="E4566" i="3" a="1"/>
  <c r="E4566" i="3" s="1"/>
  <c r="E4360" i="3" a="1"/>
  <c r="E4360" i="3" s="1"/>
  <c r="E4082" i="3" a="1"/>
  <c r="E4082" i="3" s="1"/>
  <c r="E4079" i="3" a="1"/>
  <c r="E4079" i="3" s="1"/>
  <c r="E3818" i="3" a="1"/>
  <c r="E3818" i="3" s="1"/>
  <c r="E3809" i="3" a="1"/>
  <c r="E3809" i="3" s="1"/>
  <c r="E3617" i="3" a="1"/>
  <c r="E3617" i="3" s="1"/>
  <c r="E3350" i="3" a="1"/>
  <c r="E3350" i="3" s="1"/>
  <c r="E3334" i="3" a="1"/>
  <c r="E3334" i="3" s="1"/>
  <c r="E3072" i="3" a="1"/>
  <c r="E3072" i="3" s="1"/>
  <c r="E2869" i="3" a="1"/>
  <c r="E2869" i="3" s="1"/>
  <c r="E2871" i="3" a="1"/>
  <c r="E2871" i="3" s="1"/>
  <c r="E2597" i="3" a="1"/>
  <c r="E2597" i="3" s="1"/>
  <c r="E2341" i="3" a="1"/>
  <c r="E2341" i="3" s="1"/>
  <c r="E2325" i="3" a="1"/>
  <c r="E2325" i="3" s="1"/>
  <c r="E2126" i="3" a="1"/>
  <c r="E2126" i="3" s="1"/>
  <c r="E2114" i="3" a="1"/>
  <c r="E2114" i="3" s="1"/>
  <c r="E1857" i="3" a="1"/>
  <c r="E1857" i="3" s="1"/>
  <c r="E1593" i="3" a="1"/>
  <c r="E1593" i="3" s="1"/>
  <c r="E1595" i="3" a="1"/>
  <c r="E1595" i="3" s="1"/>
  <c r="E1399" i="3" a="1"/>
  <c r="E1399" i="3" s="1"/>
  <c r="E1128" i="3" a="1"/>
  <c r="E1128" i="3" s="1"/>
  <c r="E857" i="3" a="1"/>
  <c r="E857" i="3" s="1"/>
  <c r="E778" i="3" a="1"/>
  <c r="E778" i="3" s="1"/>
  <c r="E5603" i="3" a="1"/>
  <c r="E5603" i="3" s="1"/>
  <c r="E248" i="3" a="1"/>
  <c r="E248" i="3" s="1"/>
  <c r="E91" i="3" a="1"/>
  <c r="E91" i="3" s="1"/>
  <c r="E55" i="3" a="1"/>
  <c r="E55" i="3" s="1"/>
  <c r="E469" i="3" a="1"/>
  <c r="E469" i="3" s="1"/>
  <c r="E4485" i="3" a="1"/>
  <c r="E4485" i="3" s="1"/>
  <c r="E3735" i="3" a="1"/>
  <c r="E3735" i="3" s="1"/>
  <c r="E3196" i="3" a="1"/>
  <c r="E3196" i="3" s="1"/>
  <c r="E3198" i="3" a="1"/>
  <c r="E3198" i="3" s="1"/>
  <c r="E3000" i="3" a="1"/>
  <c r="E3000" i="3" s="1"/>
  <c r="E2454" i="3" a="1"/>
  <c r="E2454" i="3" s="1"/>
  <c r="E2444" i="3" a="1"/>
  <c r="E2444" i="3" s="1"/>
  <c r="E2253" i="3" a="1"/>
  <c r="E2253" i="3" s="1"/>
  <c r="E1712" i="3" a="1"/>
  <c r="E1712" i="3" s="1"/>
  <c r="E1714" i="3" a="1"/>
  <c r="E1714" i="3" s="1"/>
  <c r="E1515" i="3" a="1"/>
  <c r="E1515" i="3" s="1"/>
  <c r="E984" i="3" a="1"/>
  <c r="E984" i="3" s="1"/>
  <c r="E726" i="3" a="1"/>
  <c r="E726" i="3" s="1"/>
  <c r="E5217" i="3" a="1"/>
  <c r="E5217" i="3" s="1"/>
  <c r="E5234" i="3" a="1"/>
  <c r="E5234" i="3" s="1"/>
  <c r="E854" i="3" a="1"/>
  <c r="E854" i="3" s="1"/>
  <c r="E5581" i="3" a="1"/>
  <c r="E5581" i="3" s="1"/>
  <c r="E5590" i="3" a="1"/>
  <c r="E5590" i="3" s="1"/>
  <c r="E5073" i="3" a="1"/>
  <c r="E5073" i="3" s="1"/>
  <c r="E4812" i="3" a="1"/>
  <c r="E4812" i="3" s="1"/>
  <c r="E4593" i="3" a="1"/>
  <c r="E4593" i="3" s="1"/>
  <c r="E4595" i="3" a="1"/>
  <c r="E4595" i="3" s="1"/>
  <c r="E4336" i="3" a="1"/>
  <c r="E4336" i="3" s="1"/>
  <c r="E4070" i="3" a="1"/>
  <c r="E4070" i="3" s="1"/>
  <c r="E4075" i="3" a="1"/>
  <c r="E4075" i="3" s="1"/>
  <c r="E3863" i="3" a="1"/>
  <c r="E3863" i="3" s="1"/>
  <c r="E3590" i="3" a="1"/>
  <c r="E3590" i="3" s="1"/>
  <c r="E3317" i="3" a="1"/>
  <c r="E3317" i="3" s="1"/>
  <c r="E3319" i="3" a="1"/>
  <c r="E3319" i="3" s="1"/>
  <c r="E3107" i="3" a="1"/>
  <c r="E3107" i="3" s="1"/>
  <c r="E2848" i="3" a="1"/>
  <c r="E2848" i="3" s="1"/>
  <c r="E2579" i="3" a="1"/>
  <c r="E2579" i="3" s="1"/>
  <c r="E2578" i="3" a="1"/>
  <c r="E2578" i="3" s="1"/>
  <c r="E2376" i="3" a="1"/>
  <c r="E2376" i="3" s="1"/>
  <c r="E2105" i="3" a="1"/>
  <c r="E2105" i="3" s="1"/>
  <c r="E1838" i="3" a="1"/>
  <c r="E1838" i="3" s="1"/>
  <c r="E1632" i="3" a="1"/>
  <c r="E1632" i="3" s="1"/>
  <c r="E1635" i="3" a="1"/>
  <c r="E1635" i="3" s="1"/>
  <c r="E1364" i="3" a="1"/>
  <c r="E1364" i="3" s="1"/>
  <c r="E1094" i="3" a="1"/>
  <c r="E1094" i="3" s="1"/>
  <c r="E897" i="3" a="1"/>
  <c r="E897" i="3" s="1"/>
  <c r="E725" i="3" a="1"/>
  <c r="E725" i="3" s="1"/>
  <c r="E5484" i="3" a="1"/>
  <c r="E5484" i="3" s="1"/>
  <c r="E975" i="3" a="1"/>
  <c r="E975" i="3" s="1"/>
  <c r="E4721" i="3" a="1"/>
  <c r="E4721" i="3" s="1"/>
  <c r="E3981" i="3" a="1"/>
  <c r="E3981" i="3" s="1"/>
  <c r="E3989" i="3" a="1"/>
  <c r="E3989" i="3" s="1"/>
  <c r="E3245" i="3" a="1"/>
  <c r="E3245" i="3" s="1"/>
  <c r="E2491" i="3" a="1"/>
  <c r="E2491" i="3" s="1"/>
  <c r="E1758" i="3" a="1"/>
  <c r="E1758" i="3" s="1"/>
  <c r="E1757" i="3" a="1"/>
  <c r="E1757" i="3" s="1"/>
  <c r="E1012" i="3" a="1"/>
  <c r="E1012" i="3" s="1"/>
  <c r="E878" i="3" a="1"/>
  <c r="E878" i="3" s="1"/>
  <c r="E472" i="3" a="1"/>
  <c r="E472" i="3" s="1"/>
  <c r="E847" i="3" a="1"/>
  <c r="E847" i="3" s="1"/>
  <c r="E369" i="3" a="1"/>
  <c r="E369" i="3" s="1"/>
  <c r="E261" i="3" a="1"/>
  <c r="E261" i="3" s="1"/>
  <c r="E5068" i="3" a="1"/>
  <c r="E5068" i="3" s="1"/>
  <c r="E4860" i="3" a="1"/>
  <c r="E4860" i="3" s="1"/>
  <c r="E4582" i="3" a="1"/>
  <c r="E4582" i="3" s="1"/>
  <c r="E4316" i="3" a="1"/>
  <c r="E4316" i="3" s="1"/>
  <c r="E4110" i="3" a="1"/>
  <c r="E4110" i="3" s="1"/>
  <c r="E3576" i="3" a="1"/>
  <c r="E3576" i="3" s="1"/>
  <c r="E3364" i="3" a="1"/>
  <c r="E3364" i="3" s="1"/>
  <c r="E3097" i="3" a="1"/>
  <c r="E3097" i="3" s="1"/>
  <c r="E2830" i="3" a="1"/>
  <c r="E2830" i="3" s="1"/>
  <c r="E2629" i="3" a="1"/>
  <c r="E2629" i="3" s="1"/>
  <c r="E2362" i="3" a="1"/>
  <c r="E2362" i="3" s="1"/>
  <c r="E2074" i="3" a="1"/>
  <c r="E2074" i="3" s="1"/>
  <c r="E1614" i="3" a="1"/>
  <c r="E1614" i="3" s="1"/>
  <c r="E1341" i="3" a="1"/>
  <c r="E1341" i="3" s="1"/>
  <c r="E1150" i="3" a="1"/>
  <c r="E1150" i="3" s="1"/>
  <c r="E605" i="3" a="1"/>
  <c r="E605" i="3" s="1"/>
  <c r="E5724" i="3" a="1"/>
  <c r="E5724" i="3" s="1"/>
  <c r="E651" i="3" a="1"/>
  <c r="E651" i="3" s="1"/>
  <c r="E4974" i="3" a="1"/>
  <c r="E4974" i="3" s="1"/>
  <c r="E3495" i="3" a="1"/>
  <c r="E3495" i="3" s="1"/>
  <c r="E2003" i="3" a="1"/>
  <c r="E2003" i="3" s="1"/>
  <c r="E1725" i="3" a="1"/>
  <c r="E1725" i="3" s="1"/>
  <c r="E1267" i="3" a="1"/>
  <c r="E1267" i="3" s="1"/>
  <c r="E4299" i="3" a="1"/>
  <c r="E4299" i="3" s="1"/>
  <c r="E2811" i="3" a="1"/>
  <c r="E2811" i="3" s="1"/>
  <c r="E4936" i="3" a="1"/>
  <c r="E4936" i="3" s="1"/>
  <c r="E2013" i="3" a="1"/>
  <c r="E2013" i="3" s="1"/>
  <c r="E566" i="3" a="1"/>
  <c r="E566" i="3" s="1"/>
  <c r="E4520" i="3" a="1"/>
  <c r="E4520" i="3" s="1"/>
  <c r="E4679" i="3" a="1"/>
  <c r="E4679" i="3" s="1"/>
  <c r="E1056" i="3" a="1"/>
  <c r="E1056" i="3" s="1"/>
  <c r="E231" i="4" a="1"/>
  <c r="E231" i="4" s="1"/>
  <c r="E1075" i="4" a="1"/>
  <c r="E1075" i="4" s="1"/>
  <c r="E248" i="4" a="1"/>
  <c r="E248" i="4" s="1"/>
  <c r="E721" i="4" a="1"/>
  <c r="E721" i="4" s="1"/>
  <c r="E1148" i="4" a="1"/>
  <c r="E1148" i="4" s="1"/>
  <c r="E529" i="4" a="1"/>
  <c r="E529" i="4" s="1"/>
  <c r="E245" i="4" a="1"/>
  <c r="E245" i="4" s="1"/>
  <c r="E847" i="4" a="1"/>
  <c r="E847" i="4" s="1"/>
  <c r="E647" i="4" a="1"/>
  <c r="E647" i="4" s="1"/>
  <c r="E1027" i="4" a="1"/>
  <c r="E1027" i="4" s="1"/>
  <c r="E922" i="4" a="1"/>
  <c r="E922" i="4" s="1"/>
  <c r="E627" i="4" a="1"/>
  <c r="E627" i="4" s="1"/>
  <c r="E410" i="4" a="1"/>
  <c r="E410" i="4" s="1"/>
  <c r="E933" i="4" a="1"/>
  <c r="E933" i="4" s="1"/>
  <c r="E238" i="4" a="1"/>
  <c r="E238" i="4" s="1"/>
  <c r="E678" i="4" a="1"/>
  <c r="E678" i="4" s="1"/>
  <c r="E1210" i="4" a="1"/>
  <c r="E1210" i="4" s="1"/>
  <c r="E1090" i="4" a="1"/>
  <c r="E1090" i="4" s="1"/>
  <c r="E935" i="4" a="1"/>
  <c r="E935" i="4" s="1"/>
  <c r="E621" i="4" a="1"/>
  <c r="E621" i="4" s="1"/>
  <c r="E512" i="4" a="1"/>
  <c r="E512" i="4" s="1"/>
  <c r="E355" i="4" a="1"/>
  <c r="E355" i="4" s="1"/>
  <c r="E1196" i="4" a="1"/>
  <c r="E1196" i="4" s="1"/>
  <c r="E251" i="4" a="1"/>
  <c r="E251" i="4" s="1"/>
  <c r="E939" i="4" a="1"/>
  <c r="E939" i="4" s="1"/>
  <c r="E169" i="4" a="1"/>
  <c r="E169" i="4" s="1"/>
  <c r="E444" i="4" a="1"/>
  <c r="E444" i="4" s="1"/>
  <c r="E56" i="4" a="1"/>
  <c r="E56" i="4" s="1"/>
  <c r="E193" i="4" a="1"/>
  <c r="E193" i="4" s="1"/>
  <c r="E640" i="4" a="1"/>
  <c r="E640" i="4" s="1"/>
  <c r="E1190" i="4" a="1"/>
  <c r="E1190" i="4" s="1"/>
  <c r="E929" i="4" a="1"/>
  <c r="E929" i="4" s="1"/>
  <c r="E856" i="4" a="1"/>
  <c r="E856" i="4" s="1"/>
  <c r="E634" i="4" a="1"/>
  <c r="E634" i="4" s="1"/>
  <c r="E1167" i="4" a="1"/>
  <c r="E1167" i="4" s="1"/>
  <c r="E910" i="4" a="1"/>
  <c r="E910" i="4" s="1"/>
  <c r="E653" i="4" a="1"/>
  <c r="E653" i="4" s="1"/>
  <c r="E1102" i="4" a="1"/>
  <c r="E1102" i="4" s="1"/>
  <c r="E776" i="4" a="1"/>
  <c r="E776" i="4" s="1"/>
  <c r="E73" i="4" a="1"/>
  <c r="E73" i="4" s="1"/>
  <c r="E982" i="4" a="1"/>
  <c r="E982" i="4" s="1"/>
  <c r="E831" i="4" a="1"/>
  <c r="E831" i="4" s="1"/>
  <c r="E714" i="4" a="1"/>
  <c r="E714" i="4" s="1"/>
  <c r="E507" i="4" a="1"/>
  <c r="E507" i="4" s="1"/>
  <c r="E98" i="4" a="1"/>
  <c r="E98" i="4" s="1"/>
  <c r="E538" i="4" a="1"/>
  <c r="E538" i="4" s="1"/>
  <c r="E218" i="4" a="1"/>
  <c r="E218" i="4" s="1"/>
  <c r="E737" i="4" a="1"/>
  <c r="E737" i="4" s="1"/>
  <c r="E282" i="4" a="1"/>
  <c r="E282" i="4" s="1"/>
  <c r="E1065" i="4" a="1"/>
  <c r="E1065" i="4" s="1"/>
  <c r="E888" i="4" a="1"/>
  <c r="E888" i="4" s="1"/>
  <c r="E130" i="4" a="1"/>
  <c r="E130" i="4" s="1"/>
  <c r="E417" i="4" a="1"/>
  <c r="E417" i="4" s="1"/>
  <c r="E332" i="4" a="1"/>
  <c r="E332" i="4" s="1"/>
  <c r="E1093" i="4" a="1"/>
  <c r="E1093" i="4" s="1"/>
  <c r="E825" i="4" a="1"/>
  <c r="E825" i="4" s="1"/>
  <c r="E702" i="4" a="1"/>
  <c r="E702" i="4" s="1"/>
  <c r="E641" i="4" a="1"/>
  <c r="E641" i="4" s="1"/>
  <c r="E473" i="4" a="1"/>
  <c r="E473" i="4" s="1"/>
  <c r="E60" i="4" a="1"/>
  <c r="E60" i="4" s="1"/>
  <c r="E1033" i="4" a="1"/>
  <c r="E1033" i="4" s="1"/>
  <c r="E613" i="4" a="1"/>
  <c r="E613" i="4" s="1"/>
  <c r="E527" i="4" a="1"/>
  <c r="E527" i="4" s="1"/>
  <c r="E412" i="4" a="1"/>
  <c r="E412" i="4" s="1"/>
  <c r="E48" i="4" a="1"/>
  <c r="E48" i="4" s="1"/>
  <c r="E849" i="4" a="1"/>
  <c r="E849" i="4" s="1"/>
  <c r="E553" i="4" a="1"/>
  <c r="E553" i="4" s="1"/>
  <c r="E47" i="4" a="1"/>
  <c r="E47" i="4" s="1"/>
  <c r="E899" i="4" a="1"/>
  <c r="E899" i="4" s="1"/>
  <c r="E492" i="4" a="1"/>
  <c r="E492" i="4" s="1"/>
  <c r="E76" i="4" a="1"/>
  <c r="E76" i="4" s="1"/>
  <c r="E1113" i="4" a="1"/>
  <c r="E1113" i="4" s="1"/>
  <c r="E229" i="4" a="1"/>
  <c r="E229" i="4" s="1"/>
  <c r="E879" i="4" a="1"/>
  <c r="E879" i="4" s="1"/>
  <c r="E659" i="4" a="1"/>
  <c r="E659" i="4" s="1"/>
  <c r="E106" i="4" a="1"/>
  <c r="E106" i="4" s="1"/>
  <c r="E221" i="4" a="1"/>
  <c r="E221" i="4" s="1"/>
  <c r="E571" i="4" a="1"/>
  <c r="E571" i="4" s="1"/>
  <c r="E403" i="4" a="1"/>
  <c r="E403" i="4" s="1"/>
  <c r="E293" i="4" a="1"/>
  <c r="E293" i="4" s="1"/>
  <c r="E1017" i="4" a="1"/>
  <c r="E1017" i="4" s="1"/>
  <c r="E868" i="4" a="1"/>
  <c r="E868" i="4" s="1"/>
  <c r="E743" i="4" a="1"/>
  <c r="E743" i="4" s="1"/>
  <c r="E452" i="4" a="1"/>
  <c r="E452" i="4" s="1"/>
  <c r="E1142" i="4" a="1"/>
  <c r="E1142" i="4" s="1"/>
  <c r="E688" i="4" a="1"/>
  <c r="E688" i="4" s="1"/>
  <c r="E536" i="4" a="1"/>
  <c r="E536" i="4" s="1"/>
  <c r="E371" i="4" a="1"/>
  <c r="E371" i="4" s="1"/>
  <c r="E317" i="4" a="1"/>
  <c r="E317" i="4" s="1"/>
  <c r="E342" i="4" a="1"/>
  <c r="E342" i="4" s="1"/>
  <c r="E818" i="4" a="1"/>
  <c r="E818" i="4" s="1"/>
  <c r="E259" i="4" a="1"/>
  <c r="E259" i="4" s="1"/>
  <c r="E300" i="4" a="1"/>
  <c r="E300" i="4" s="1"/>
  <c r="E522" i="4" a="1"/>
  <c r="E522" i="4" s="1"/>
  <c r="E756" i="4" a="1"/>
  <c r="E756" i="4" s="1"/>
  <c r="E16" i="4" a="1"/>
  <c r="E16" i="4" s="1"/>
  <c r="T8" i="4"/>
  <c r="R8" i="4"/>
  <c r="Q8" i="4"/>
  <c r="E1023" i="4" a="1"/>
  <c r="E1023" i="4" s="1"/>
  <c r="E1078" i="4" a="1"/>
  <c r="E1078" i="4" s="1"/>
  <c r="S8" i="4"/>
  <c r="G8" i="4"/>
  <c r="E5328" i="3" a="1"/>
  <c r="E5328" i="3" s="1"/>
  <c r="E5337" i="3" a="1"/>
  <c r="E5337" i="3" s="1"/>
  <c r="E5099" i="3" a="1"/>
  <c r="E5099" i="3" s="1"/>
  <c r="E5105" i="3" a="1"/>
  <c r="E5105" i="3" s="1"/>
  <c r="E4833" i="3" a="1"/>
  <c r="E4833" i="3" s="1"/>
  <c r="E4565" i="3" a="1"/>
  <c r="E4565" i="3" s="1"/>
  <c r="E4560" i="3" a="1"/>
  <c r="E4560" i="3" s="1"/>
  <c r="E4346" i="3" a="1"/>
  <c r="E4346" i="3" s="1"/>
  <c r="E4088" i="3" a="1"/>
  <c r="E4088" i="3" s="1"/>
  <c r="E4083" i="3" a="1"/>
  <c r="E4083" i="3" s="1"/>
  <c r="E3811" i="3" a="1"/>
  <c r="E3811" i="3" s="1"/>
  <c r="E3822" i="3" a="1"/>
  <c r="E3822" i="3" s="1"/>
  <c r="E3604" i="3" a="1"/>
  <c r="E3604" i="3" s="1"/>
  <c r="E3340" i="3" a="1"/>
  <c r="E3340" i="3" s="1"/>
  <c r="E3344" i="3" a="1"/>
  <c r="E3344" i="3" s="1"/>
  <c r="E3083" i="3" a="1"/>
  <c r="E3083" i="3" s="1"/>
  <c r="E2862" i="3" a="1"/>
  <c r="E2862" i="3" s="1"/>
  <c r="E2861" i="3" a="1"/>
  <c r="E2861" i="3" s="1"/>
  <c r="E2610" i="3" a="1"/>
  <c r="E2610" i="3" s="1"/>
  <c r="E2337" i="3" a="1"/>
  <c r="E2337" i="3" s="1"/>
  <c r="E2338" i="3" a="1"/>
  <c r="E2338" i="3" s="1"/>
  <c r="E2119" i="3" a="1"/>
  <c r="E2119" i="3" s="1"/>
  <c r="E2132" i="3" a="1"/>
  <c r="E2132" i="3" s="1"/>
  <c r="E1864" i="3" a="1"/>
  <c r="E1864" i="3" s="1"/>
  <c r="E1600" i="3" a="1"/>
  <c r="E1600" i="3" s="1"/>
  <c r="E1588" i="3" a="1"/>
  <c r="E1588" i="3" s="1"/>
  <c r="E1385" i="3" a="1"/>
  <c r="E1385" i="3" s="1"/>
  <c r="E1121" i="3" a="1"/>
  <c r="E1121" i="3" s="1"/>
  <c r="E863" i="3" a="1"/>
  <c r="E863" i="3" s="1"/>
  <c r="E773" i="3" a="1"/>
  <c r="E773" i="3" s="1"/>
  <c r="E5604" i="3" a="1"/>
  <c r="E5604" i="3" s="1"/>
  <c r="E5609" i="3" a="1"/>
  <c r="E5609" i="3" s="1"/>
  <c r="E212" i="3" a="1"/>
  <c r="E212" i="3" s="1"/>
  <c r="E721" i="3" a="1"/>
  <c r="E721" i="3" s="1"/>
  <c r="E4476" i="3" a="1"/>
  <c r="E4476" i="3" s="1"/>
  <c r="E3732" i="3" a="1"/>
  <c r="E3732" i="3" s="1"/>
  <c r="E3192" i="3" a="1"/>
  <c r="E3192" i="3" s="1"/>
  <c r="E2984" i="3" a="1"/>
  <c r="E2984" i="3" s="1"/>
  <c r="E2986" i="3" a="1"/>
  <c r="E2986" i="3" s="1"/>
  <c r="E2450" i="3" a="1"/>
  <c r="E2450" i="3" s="1"/>
  <c r="E2457" i="3" a="1"/>
  <c r="E2457" i="3" s="1"/>
  <c r="E2246" i="3" a="1"/>
  <c r="E2246" i="3" s="1"/>
  <c r="E1705" i="3" a="1"/>
  <c r="E1705" i="3" s="1"/>
  <c r="E1506" i="3" a="1"/>
  <c r="E1506" i="3" s="1"/>
  <c r="E1508" i="3" a="1"/>
  <c r="E1508" i="3" s="1"/>
  <c r="E977" i="3" a="1"/>
  <c r="E977" i="3" s="1"/>
  <c r="E5233" i="3" a="1"/>
  <c r="E5233" i="3" s="1"/>
  <c r="E5218" i="3" a="1"/>
  <c r="E5218" i="3" s="1"/>
  <c r="E849" i="3" a="1"/>
  <c r="E849" i="3" s="1"/>
  <c r="E384" i="3" a="1"/>
  <c r="E384" i="3" s="1"/>
  <c r="E5583" i="3" a="1"/>
  <c r="E5583" i="3" s="1"/>
  <c r="E5577" i="3" a="1"/>
  <c r="E5577" i="3" s="1"/>
  <c r="E5083" i="3" a="1"/>
  <c r="E5083" i="3" s="1"/>
  <c r="E5079" i="3" a="1"/>
  <c r="E5079" i="3" s="1"/>
  <c r="E4803" i="3" a="1"/>
  <c r="E4803" i="3" s="1"/>
  <c r="E4611" i="3" a="1"/>
  <c r="E4611" i="3" s="1"/>
  <c r="E4602" i="3" a="1"/>
  <c r="E4602" i="3" s="1"/>
  <c r="E4341" i="3" a="1"/>
  <c r="E4341" i="3" s="1"/>
  <c r="E4068" i="3" a="1"/>
  <c r="E4068" i="3" s="1"/>
  <c r="E4064" i="3" a="1"/>
  <c r="E4064" i="3" s="1"/>
  <c r="E3867" i="3" a="1"/>
  <c r="E3867" i="3" s="1"/>
  <c r="E3587" i="3" a="1"/>
  <c r="E3587" i="3" s="1"/>
  <c r="E3324" i="3" a="1"/>
  <c r="E3324" i="3" s="1"/>
  <c r="E3329" i="3" a="1"/>
  <c r="E3329" i="3" s="1"/>
  <c r="E3119" i="3" a="1"/>
  <c r="E3119" i="3" s="1"/>
  <c r="E2852" i="3" a="1"/>
  <c r="E2852" i="3" s="1"/>
  <c r="E2592" i="3" a="1"/>
  <c r="E2592" i="3" s="1"/>
  <c r="E2572" i="3" a="1"/>
  <c r="E2572" i="3" s="1"/>
  <c r="E2371" i="3" a="1"/>
  <c r="E2371" i="3" s="1"/>
  <c r="E2098" i="3" a="1"/>
  <c r="E2098" i="3" s="1"/>
  <c r="E1842" i="3" a="1"/>
  <c r="E1842" i="3" s="1"/>
  <c r="E1625" i="3" a="1"/>
  <c r="E1625" i="3" s="1"/>
  <c r="E1642" i="3" a="1"/>
  <c r="E1642" i="3" s="1"/>
  <c r="E1368" i="3" a="1"/>
  <c r="E1368" i="3" s="1"/>
  <c r="E1109" i="3" a="1"/>
  <c r="E1109" i="3" s="1"/>
  <c r="E904" i="3" a="1"/>
  <c r="E904" i="3" s="1"/>
  <c r="E720" i="3" a="1"/>
  <c r="E720" i="3" s="1"/>
  <c r="E5473" i="3" a="1"/>
  <c r="E5473" i="3" s="1"/>
  <c r="E211" i="3" a="1"/>
  <c r="E211" i="3" s="1"/>
  <c r="E175" i="3" a="1"/>
  <c r="E175" i="3" s="1"/>
  <c r="E867" i="3" a="1"/>
  <c r="E867" i="3" s="1"/>
  <c r="E4736" i="3" a="1"/>
  <c r="E4736" i="3" s="1"/>
  <c r="E3988" i="3" a="1"/>
  <c r="E3988" i="3" s="1"/>
  <c r="E3230" i="3" a="1"/>
  <c r="E3230" i="3" s="1"/>
  <c r="E2496" i="3" a="1"/>
  <c r="E2496" i="3" s="1"/>
  <c r="E1765" i="3" a="1"/>
  <c r="E1765" i="3" s="1"/>
  <c r="E1750" i="3" a="1"/>
  <c r="E1750" i="3" s="1"/>
  <c r="E1023" i="3" a="1"/>
  <c r="E1023" i="3" s="1"/>
  <c r="E775" i="3" a="1"/>
  <c r="E775" i="3" s="1"/>
  <c r="E360" i="3" a="1"/>
  <c r="E360" i="3" s="1"/>
  <c r="E5463" i="3" a="1"/>
  <c r="E5463" i="3" s="1"/>
  <c r="E5065" i="3" a="1"/>
  <c r="E5065" i="3" s="1"/>
  <c r="E4855" i="3" a="1"/>
  <c r="E4855" i="3" s="1"/>
  <c r="E4853" i="3" a="1"/>
  <c r="E4853" i="3" s="1"/>
  <c r="E4307" i="3" a="1"/>
  <c r="E4307" i="3" s="1"/>
  <c r="E4107" i="3" a="1"/>
  <c r="E4107" i="3" s="1"/>
  <c r="E3832" i="3" a="1"/>
  <c r="E3832" i="3" s="1"/>
  <c r="E3570" i="3" a="1"/>
  <c r="E3570" i="3" s="1"/>
  <c r="E3360" i="3" a="1"/>
  <c r="E3360" i="3" s="1"/>
  <c r="E3101" i="3" a="1"/>
  <c r="E3101" i="3" s="1"/>
  <c r="E2823" i="3" a="1"/>
  <c r="E2823" i="3" s="1"/>
  <c r="E2613" i="3" a="1"/>
  <c r="E2613" i="3" s="1"/>
  <c r="E2353" i="3" a="1"/>
  <c r="E2353" i="3" s="1"/>
  <c r="E2085" i="3" a="1"/>
  <c r="E2085" i="3" s="1"/>
  <c r="E1621" i="3" a="1"/>
  <c r="E1621" i="3" s="1"/>
  <c r="E1348" i="3" a="1"/>
  <c r="E1348" i="3" s="1"/>
  <c r="E1136" i="3" a="1"/>
  <c r="E1136" i="3" s="1"/>
  <c r="E1234" i="3" a="1"/>
  <c r="E1234" i="3" s="1"/>
  <c r="E5721" i="3" a="1"/>
  <c r="E5721" i="3" s="1"/>
  <c r="E5355" i="3" a="1"/>
  <c r="E5355" i="3" s="1"/>
  <c r="E615" i="3" a="1"/>
  <c r="E615" i="3" s="1"/>
  <c r="E4969" i="3" a="1"/>
  <c r="E4969" i="3" s="1"/>
  <c r="E3489" i="3" a="1"/>
  <c r="E3489" i="3" s="1"/>
  <c r="E2007" i="3" a="1"/>
  <c r="E2007" i="3" s="1"/>
  <c r="E1736" i="3" a="1"/>
  <c r="E1736" i="3" s="1"/>
  <c r="E1264" i="3" a="1"/>
  <c r="E1264" i="3" s="1"/>
  <c r="E4296" i="3" a="1"/>
  <c r="E4296" i="3" s="1"/>
  <c r="E2053" i="3" a="1"/>
  <c r="E2053" i="3" s="1"/>
  <c r="E4739" i="3" a="1"/>
  <c r="E4739" i="3" s="1"/>
  <c r="E4676" i="3" a="1"/>
  <c r="E4676" i="3" s="1"/>
  <c r="E1052" i="3" a="1"/>
  <c r="E1052" i="3" s="1"/>
  <c r="T2" i="3"/>
  <c r="S2" i="3"/>
  <c r="R2" i="3"/>
  <c r="Q2" i="3"/>
  <c r="E4627" i="3" a="1"/>
  <c r="E4627" i="3" s="1"/>
  <c r="E4631" i="3" a="1"/>
  <c r="E4631" i="3" s="1"/>
  <c r="E1679" i="3" a="1"/>
  <c r="E1679" i="3" s="1"/>
  <c r="E1667" i="3" a="1"/>
  <c r="E1667" i="3" s="1"/>
  <c r="E3642" i="3" a="1"/>
  <c r="E3642" i="3" s="1"/>
  <c r="E3631" i="3" a="1"/>
  <c r="E3631" i="3" s="1"/>
  <c r="E131" i="3" a="1"/>
  <c r="E131" i="3" s="1"/>
  <c r="E2656" i="3" a="1"/>
  <c r="E2656" i="3" s="1"/>
  <c r="E5630" i="3" a="1"/>
  <c r="E5630" i="3" s="1"/>
  <c r="E263" i="3" a="1"/>
  <c r="E263" i="3" s="1"/>
  <c r="E5379" i="3" a="1"/>
  <c r="E5379" i="3" s="1"/>
  <c r="E252" i="3" a="1"/>
  <c r="E252" i="3" s="1"/>
  <c r="E3405" i="3" a="1"/>
  <c r="E3405" i="3" s="1"/>
  <c r="E456" i="3" a="1"/>
  <c r="E456" i="3" s="1"/>
  <c r="E463" i="3" a="1"/>
  <c r="E463" i="3" s="1"/>
  <c r="E70" i="3" a="1"/>
  <c r="E70" i="3" s="1"/>
  <c r="E1421" i="3" a="1"/>
  <c r="E1421" i="3" s="1"/>
  <c r="E677" i="3" a="1"/>
  <c r="E677" i="3" s="1"/>
  <c r="E674" i="3" a="1"/>
  <c r="E674" i="3" s="1"/>
  <c r="E3889" i="3" a="1"/>
  <c r="E3889" i="3" s="1"/>
  <c r="E180" i="3" a="1"/>
  <c r="E180" i="3" s="1"/>
  <c r="E928" i="3" a="1"/>
  <c r="E928" i="3" s="1"/>
  <c r="E944" i="3" a="1"/>
  <c r="E944" i="3" s="1"/>
  <c r="E2898" i="3" a="1"/>
  <c r="E2898" i="3" s="1"/>
  <c r="E2879" i="3" a="1"/>
  <c r="E2879" i="3" s="1"/>
  <c r="E1911" i="3" a="1"/>
  <c r="E1911" i="3" s="1"/>
  <c r="E1176" i="3" a="1"/>
  <c r="E1176" i="3" s="1"/>
  <c r="E1181" i="3" a="1"/>
  <c r="E1181" i="3" s="1"/>
  <c r="Q3" i="3"/>
  <c r="G3" i="3"/>
  <c r="T3" i="3"/>
  <c r="S3" i="3"/>
  <c r="R3" i="3"/>
  <c r="E4619" i="3" a="1"/>
  <c r="E4619" i="3" s="1"/>
  <c r="E4618" i="3" a="1"/>
  <c r="E4618" i="3" s="1"/>
  <c r="E1665" i="3" a="1"/>
  <c r="E1665" i="3" s="1"/>
  <c r="E1671" i="3" a="1"/>
  <c r="E1671" i="3" s="1"/>
  <c r="E3626" i="3" a="1"/>
  <c r="E3626" i="3" s="1"/>
  <c r="E3641" i="3" a="1"/>
  <c r="E3641" i="3" s="1"/>
  <c r="E2664" i="3" a="1"/>
  <c r="E2664" i="3" s="1"/>
  <c r="E2666" i="3" a="1"/>
  <c r="E2666" i="3" s="1"/>
  <c r="E274" i="3" a="1"/>
  <c r="E274" i="3" s="1"/>
  <c r="E5627" i="3" a="1"/>
  <c r="E5627" i="3" s="1"/>
  <c r="E5383" i="3" a="1"/>
  <c r="E5383" i="3" s="1"/>
  <c r="E3410" i="3" a="1"/>
  <c r="E3410" i="3" s="1"/>
  <c r="E3402" i="3" a="1"/>
  <c r="E3402" i="3" s="1"/>
  <c r="E461" i="3" a="1"/>
  <c r="E461" i="3" s="1"/>
  <c r="E448" i="3" a="1"/>
  <c r="E448" i="3" s="1"/>
  <c r="E2884" i="3" a="1"/>
  <c r="E2884" i="3" s="1"/>
  <c r="E2886" i="3" a="1"/>
  <c r="E2886" i="3" s="1"/>
  <c r="E95" i="3" a="1"/>
  <c r="E95" i="3" s="1"/>
  <c r="E1918" i="3" a="1"/>
  <c r="E1918" i="3" s="1"/>
  <c r="E1183" i="3" a="1"/>
  <c r="E1183" i="3" s="1"/>
  <c r="E1174" i="3" a="1"/>
  <c r="E1174" i="3" s="1"/>
  <c r="E4632" i="3" a="1"/>
  <c r="E4632" i="3" s="1"/>
  <c r="E4628" i="3" a="1"/>
  <c r="E4628" i="3" s="1"/>
  <c r="E1672" i="3" a="1"/>
  <c r="E1672" i="3" s="1"/>
  <c r="E1678" i="3" a="1"/>
  <c r="E1678" i="3" s="1"/>
  <c r="E3639" i="3" a="1"/>
  <c r="E3639" i="3" s="1"/>
  <c r="E3628" i="3" a="1"/>
  <c r="E3628" i="3" s="1"/>
  <c r="E2661" i="3" a="1"/>
  <c r="E2661" i="3" s="1"/>
  <c r="E2653" i="3" a="1"/>
  <c r="E2653" i="3" s="1"/>
  <c r="E5622" i="3" a="1"/>
  <c r="E5622" i="3" s="1"/>
  <c r="E5620" i="3" a="1"/>
  <c r="E5620" i="3" s="1"/>
  <c r="E5378" i="3" a="1"/>
  <c r="E5378" i="3" s="1"/>
  <c r="E5370" i="3" a="1"/>
  <c r="E5370" i="3" s="1"/>
  <c r="E3400" i="3" a="1"/>
  <c r="E3400" i="3" s="1"/>
  <c r="E3412" i="3" a="1"/>
  <c r="E3412" i="3" s="1"/>
  <c r="E466" i="3" a="1"/>
  <c r="E466" i="3" s="1"/>
  <c r="E459" i="3" a="1"/>
  <c r="E459" i="3" s="1"/>
  <c r="E414" i="3" a="1"/>
  <c r="E414" i="3" s="1"/>
  <c r="E5645" i="3" a="1"/>
  <c r="E5645" i="3" s="1"/>
  <c r="E418" i="3" a="1"/>
  <c r="E418" i="3" s="1"/>
  <c r="E5120" i="3" a="1"/>
  <c r="E5120" i="3" s="1"/>
  <c r="E5126" i="3" a="1"/>
  <c r="E5126" i="3" s="1"/>
  <c r="E4908" i="3" a="1"/>
  <c r="E4908" i="3" s="1"/>
  <c r="E4917" i="3" a="1"/>
  <c r="E4917" i="3" s="1"/>
  <c r="E4643" i="3" a="1"/>
  <c r="E4643" i="3" s="1"/>
  <c r="E4652" i="3" a="1"/>
  <c r="E4652" i="3" s="1"/>
  <c r="E4383" i="3" a="1"/>
  <c r="E4383" i="3" s="1"/>
  <c r="E4161" i="3" a="1"/>
  <c r="E4161" i="3" s="1"/>
  <c r="E4173" i="3" a="1"/>
  <c r="E4173" i="3" s="1"/>
  <c r="E3906" i="3" a="1"/>
  <c r="E3906" i="3" s="1"/>
  <c r="E3902" i="3" a="1"/>
  <c r="E3902" i="3" s="1"/>
  <c r="E3436" i="3" a="1"/>
  <c r="E3436" i="3" s="1"/>
  <c r="E3425" i="3" a="1"/>
  <c r="E3425" i="3" s="1"/>
  <c r="E2691" i="3" a="1"/>
  <c r="E2691" i="3" s="1"/>
  <c r="E2690" i="3" a="1"/>
  <c r="E2690" i="3" s="1"/>
  <c r="E1943" i="3" a="1"/>
  <c r="E1943" i="3" s="1"/>
  <c r="E1200" i="3" a="1"/>
  <c r="E1200" i="3" s="1"/>
  <c r="E1196" i="3" a="1"/>
  <c r="E1196" i="3" s="1"/>
  <c r="E687" i="3" a="1"/>
  <c r="E687" i="3" s="1"/>
  <c r="E954" i="3" a="1"/>
  <c r="E954" i="3" s="1"/>
  <c r="E36" i="3" a="1"/>
  <c r="E36" i="3" s="1"/>
  <c r="E4143" i="3" a="1"/>
  <c r="E4143" i="3" s="1"/>
  <c r="E119" i="3" a="1"/>
  <c r="E119" i="3" s="1"/>
  <c r="E2410" i="3" a="1"/>
  <c r="E2410" i="3" s="1"/>
  <c r="E1662" i="3" a="1"/>
  <c r="E1662" i="3" s="1"/>
  <c r="E46" i="3" a="1"/>
  <c r="E46" i="3" s="1"/>
  <c r="E905" i="3" a="1"/>
  <c r="E905" i="3" s="1"/>
  <c r="E431" i="3" a="1"/>
  <c r="E431" i="3" s="1"/>
  <c r="E438" i="3" a="1"/>
  <c r="E438" i="3" s="1"/>
  <c r="E2401" i="3" a="1"/>
  <c r="E2401" i="3" s="1"/>
  <c r="E2392" i="3" a="1"/>
  <c r="E2392" i="3" s="1"/>
  <c r="E4890" i="3" a="1"/>
  <c r="E4890" i="3" s="1"/>
  <c r="E4888" i="3" a="1"/>
  <c r="E4888" i="3" s="1"/>
  <c r="E3158" i="3" a="1"/>
  <c r="E3158" i="3" s="1"/>
  <c r="E3142" i="3" a="1"/>
  <c r="E3142" i="3" s="1"/>
  <c r="E3144" i="3" a="1"/>
  <c r="E3144" i="3" s="1"/>
  <c r="E2151" i="3" a="1"/>
  <c r="E2151" i="3" s="1"/>
  <c r="E2135" i="3" a="1"/>
  <c r="E2135" i="3" s="1"/>
  <c r="E1414" i="3" a="1"/>
  <c r="E1414" i="3" s="1"/>
  <c r="E662" i="3" a="1"/>
  <c r="E662" i="3" s="1"/>
  <c r="E664" i="3" a="1"/>
  <c r="E664" i="3" s="1"/>
  <c r="E3875" i="3" a="1"/>
  <c r="E3875" i="3" s="1"/>
  <c r="E3868" i="3" a="1"/>
  <c r="E3868" i="3" s="1"/>
  <c r="E930" i="3" a="1"/>
  <c r="E930" i="3" s="1"/>
  <c r="E2888" i="3" a="1"/>
  <c r="E2888" i="3" s="1"/>
  <c r="E2897" i="3" a="1"/>
  <c r="E2897" i="3" s="1"/>
  <c r="E1909" i="3" a="1"/>
  <c r="E1909" i="3" s="1"/>
  <c r="E1922" i="3" a="1"/>
  <c r="E1922" i="3" s="1"/>
  <c r="E1177" i="3" a="1"/>
  <c r="E1177" i="3" s="1"/>
  <c r="E1185" i="3" a="1"/>
  <c r="E1185" i="3" s="1"/>
  <c r="E226" i="3" a="1"/>
  <c r="E226" i="3" s="1"/>
  <c r="E4629" i="3" a="1"/>
  <c r="E4629" i="3" s="1"/>
  <c r="E216" i="3" a="1"/>
  <c r="E216" i="3" s="1"/>
  <c r="E1676" i="3" a="1"/>
  <c r="E1676" i="3" s="1"/>
  <c r="E1664" i="3" a="1"/>
  <c r="E1664" i="3" s="1"/>
  <c r="E178" i="3" a="1"/>
  <c r="E178" i="3" s="1"/>
  <c r="E3623" i="3" a="1"/>
  <c r="E3623" i="3" s="1"/>
  <c r="E3638" i="3" a="1"/>
  <c r="E3638" i="3" s="1"/>
  <c r="E2658" i="3" a="1"/>
  <c r="E2658" i="3" s="1"/>
  <c r="E2663" i="3" a="1"/>
  <c r="E2663" i="3" s="1"/>
  <c r="E5616" i="3" a="1"/>
  <c r="E5616" i="3" s="1"/>
  <c r="E5624" i="3" a="1"/>
  <c r="E5624" i="3" s="1"/>
  <c r="E5366" i="3" a="1"/>
  <c r="E5366" i="3" s="1"/>
  <c r="E5371" i="3" a="1"/>
  <c r="E5371" i="3" s="1"/>
  <c r="E3403" i="3" a="1"/>
  <c r="E3403" i="3" s="1"/>
  <c r="E3406" i="3" a="1"/>
  <c r="E3406" i="3" s="1"/>
  <c r="E446" i="3" a="1"/>
  <c r="E446" i="3" s="1"/>
  <c r="E464" i="3" a="1"/>
  <c r="E464" i="3" s="1"/>
  <c r="E1405" i="3" a="1"/>
  <c r="E1405" i="3" s="1"/>
  <c r="E1418" i="3" a="1"/>
  <c r="E1418" i="3" s="1"/>
  <c r="E667" i="3" a="1"/>
  <c r="E667" i="3" s="1"/>
  <c r="E3886" i="3" a="1"/>
  <c r="E3886" i="3" s="1"/>
  <c r="E3872" i="3" a="1"/>
  <c r="E3872" i="3" s="1"/>
  <c r="E937" i="3" a="1"/>
  <c r="E937" i="3" s="1"/>
  <c r="E142" i="3" a="1"/>
  <c r="E142" i="3" s="1"/>
  <c r="E2895" i="3" a="1"/>
  <c r="E2895" i="3" s="1"/>
  <c r="E2890" i="3" a="1"/>
  <c r="E2890" i="3" s="1"/>
  <c r="E1920" i="3" a="1"/>
  <c r="E1920" i="3" s="1"/>
  <c r="E1908" i="3" a="1"/>
  <c r="E1908" i="3" s="1"/>
  <c r="E1191" i="3" a="1"/>
  <c r="E1191" i="3" s="1"/>
  <c r="E1192" i="3" a="1"/>
  <c r="E1192" i="3" s="1"/>
  <c r="E4625" i="3" a="1"/>
  <c r="E4625" i="3" s="1"/>
  <c r="E1669" i="3" a="1"/>
  <c r="E1669" i="3" s="1"/>
  <c r="E3636" i="3" a="1"/>
  <c r="E3636" i="3" s="1"/>
  <c r="E3622" i="3" a="1"/>
  <c r="E3622" i="3" s="1"/>
  <c r="E2671" i="3" a="1"/>
  <c r="E2671" i="3" s="1"/>
  <c r="E2660" i="3" a="1"/>
  <c r="E2660" i="3" s="1"/>
  <c r="E5628" i="3" a="1"/>
  <c r="E5628" i="3" s="1"/>
  <c r="E5613" i="3" a="1"/>
  <c r="E5613" i="3" s="1"/>
  <c r="E5367" i="3" a="1"/>
  <c r="E5367" i="3" s="1"/>
  <c r="E5372" i="3" a="1"/>
  <c r="E5372" i="3" s="1"/>
  <c r="E3413" i="3" a="1"/>
  <c r="E3413" i="3" s="1"/>
  <c r="E451" i="3" a="1"/>
  <c r="E451" i="3" s="1"/>
  <c r="E24" i="3" a="1"/>
  <c r="E24" i="3" s="1"/>
  <c r="E3869" i="3" a="1"/>
  <c r="E3869" i="3" s="1"/>
  <c r="E3879" i="3" a="1"/>
  <c r="E3879" i="3" s="1"/>
  <c r="E1212" i="3" a="1"/>
  <c r="E1212" i="3" s="1"/>
  <c r="E941" i="3" a="1"/>
  <c r="E941" i="3" s="1"/>
  <c r="E2881" i="3" a="1"/>
  <c r="E2881" i="3" s="1"/>
  <c r="E1913" i="3" a="1"/>
  <c r="E1913" i="3" s="1"/>
  <c r="E1915" i="3" a="1"/>
  <c r="E1915" i="3" s="1"/>
  <c r="E1182" i="3" a="1"/>
  <c r="E1182" i="3" s="1"/>
  <c r="E1178" i="3" a="1"/>
  <c r="E1178" i="3" s="1"/>
  <c r="E4634" i="3" a="1"/>
  <c r="E4634" i="3" s="1"/>
  <c r="M12" i="3"/>
  <c r="E1680" i="3" a="1"/>
  <c r="E1680" i="3" s="1"/>
  <c r="E3633" i="3" a="1"/>
  <c r="E3633" i="3" s="1"/>
  <c r="E3632" i="3" a="1"/>
  <c r="E3632" i="3" s="1"/>
  <c r="E2655" i="3" a="1"/>
  <c r="E2655" i="3" s="1"/>
  <c r="E2657" i="3" a="1"/>
  <c r="E2657" i="3" s="1"/>
  <c r="E5621" i="3" a="1"/>
  <c r="E5621" i="3" s="1"/>
  <c r="E5629" i="3" a="1"/>
  <c r="E5629" i="3" s="1"/>
  <c r="E5380" i="3" a="1"/>
  <c r="E5380" i="3" s="1"/>
  <c r="E5376" i="3" a="1"/>
  <c r="E5376" i="3" s="1"/>
  <c r="E3397" i="3" a="1"/>
  <c r="E3397" i="3" s="1"/>
  <c r="E462" i="3" a="1"/>
  <c r="E462" i="3" s="1"/>
  <c r="E449" i="3" a="1"/>
  <c r="E449" i="3" s="1"/>
  <c r="E4615" i="3" a="1"/>
  <c r="E4615" i="3" s="1"/>
  <c r="E4626" i="3" a="1"/>
  <c r="E4626" i="3" s="1"/>
  <c r="M9" i="3"/>
  <c r="E1673" i="3" a="1"/>
  <c r="E1673" i="3" s="1"/>
  <c r="E3630" i="3" a="1"/>
  <c r="E3630" i="3" s="1"/>
  <c r="E2668" i="3" a="1"/>
  <c r="E2668" i="3" s="1"/>
  <c r="E2670" i="3" a="1"/>
  <c r="E2670" i="3" s="1"/>
  <c r="E5618" i="3" a="1"/>
  <c r="E5618" i="3" s="1"/>
  <c r="E5617" i="3" a="1"/>
  <c r="E5617" i="3" s="1"/>
  <c r="E5368" i="3" a="1"/>
  <c r="E5368" i="3" s="1"/>
  <c r="E5365" i="3" a="1"/>
  <c r="E5365" i="3" s="1"/>
  <c r="E3407" i="3" a="1"/>
  <c r="E3407" i="3" s="1"/>
  <c r="E467" i="3" a="1"/>
  <c r="E467" i="3" s="1"/>
  <c r="E454" i="3" a="1"/>
  <c r="E454" i="3" s="1"/>
  <c r="E1413" i="3" a="1"/>
  <c r="E1413" i="3" s="1"/>
  <c r="E1422" i="3" a="1"/>
  <c r="E1422" i="3" s="1"/>
  <c r="E663" i="3" a="1"/>
  <c r="E663" i="3" s="1"/>
  <c r="E665" i="3" a="1"/>
  <c r="E665" i="3" s="1"/>
  <c r="E3880" i="3" a="1"/>
  <c r="E3880" i="3" s="1"/>
  <c r="E3887" i="3" a="1"/>
  <c r="E3887" i="3" s="1"/>
  <c r="E936" i="3" a="1"/>
  <c r="E936" i="3" s="1"/>
  <c r="E934" i="3" a="1"/>
  <c r="E934" i="3" s="1"/>
  <c r="E2885" i="3" a="1"/>
  <c r="E2885" i="3" s="1"/>
  <c r="E1917" i="3" a="1"/>
  <c r="E1917" i="3" s="1"/>
  <c r="E1912" i="3" a="1"/>
  <c r="E1912" i="3" s="1"/>
  <c r="E1175" i="3" a="1"/>
  <c r="E1175" i="3" s="1"/>
  <c r="E4621" i="3" a="1"/>
  <c r="E4621" i="3" s="1"/>
  <c r="E4633" i="3" a="1"/>
  <c r="E4633" i="3" s="1"/>
  <c r="M6" i="3"/>
  <c r="E1666" i="3" a="1"/>
  <c r="E1666" i="3" s="1"/>
  <c r="E3643" i="3" a="1"/>
  <c r="E3643" i="3" s="1"/>
  <c r="E2665" i="3" a="1"/>
  <c r="E2665" i="3" s="1"/>
  <c r="E2654" i="3" a="1"/>
  <c r="E2654" i="3" s="1"/>
  <c r="E1155" i="3" a="1"/>
  <c r="E1155" i="3" s="1"/>
  <c r="E5631" i="3" a="1"/>
  <c r="E5631" i="3" s="1"/>
  <c r="E5633" i="3" a="1"/>
  <c r="E5633" i="3" s="1"/>
  <c r="E5375" i="3" a="1"/>
  <c r="E5375" i="3" s="1"/>
  <c r="E5384" i="3" a="1"/>
  <c r="E5384" i="3" s="1"/>
  <c r="E3404" i="3" a="1"/>
  <c r="E3404" i="3" s="1"/>
  <c r="E447" i="3" a="1"/>
  <c r="E447" i="3" s="1"/>
  <c r="E465" i="3" a="1"/>
  <c r="E465" i="3" s="1"/>
  <c r="E4142" i="3" a="1"/>
  <c r="E4142" i="3" s="1"/>
  <c r="E4154" i="3" a="1"/>
  <c r="E4154" i="3" s="1"/>
  <c r="E2405" i="3" a="1"/>
  <c r="E2405" i="3" s="1"/>
  <c r="E2421" i="3" a="1"/>
  <c r="E2421" i="3" s="1"/>
  <c r="E1657" i="3" a="1"/>
  <c r="E1657" i="3" s="1"/>
  <c r="E1645" i="3" a="1"/>
  <c r="E1645" i="3" s="1"/>
  <c r="E921" i="3" a="1"/>
  <c r="E921" i="3" s="1"/>
  <c r="E917" i="3" a="1"/>
  <c r="E917" i="3" s="1"/>
  <c r="E441" i="3" a="1"/>
  <c r="E441" i="3" s="1"/>
  <c r="E444" i="3" a="1"/>
  <c r="E444" i="3" s="1"/>
  <c r="E2395" i="3" a="1"/>
  <c r="E2395" i="3" s="1"/>
  <c r="E2389" i="3" a="1"/>
  <c r="E2389" i="3" s="1"/>
  <c r="E4902" i="3" a="1"/>
  <c r="E4902" i="3" s="1"/>
  <c r="E3159" i="3" a="1"/>
  <c r="E3159" i="3" s="1"/>
  <c r="E3154" i="3" a="1"/>
  <c r="E3154" i="3" s="1"/>
  <c r="E3125" i="3" a="1"/>
  <c r="E3125" i="3" s="1"/>
  <c r="E3139" i="3" a="1"/>
  <c r="E3139" i="3" s="1"/>
  <c r="E2141" i="3" a="1"/>
  <c r="E2141" i="3" s="1"/>
  <c r="E1420" i="3" a="1"/>
  <c r="E1420" i="3" s="1"/>
  <c r="E1415" i="3" a="1"/>
  <c r="E1415" i="3" s="1"/>
  <c r="E666" i="3" a="1"/>
  <c r="E666" i="3" s="1"/>
  <c r="E668" i="3" a="1"/>
  <c r="E668" i="3" s="1"/>
  <c r="E670" i="3" a="1"/>
  <c r="E670" i="3" s="1"/>
  <c r="E3888" i="3" a="1"/>
  <c r="E3888" i="3" s="1"/>
  <c r="E3876" i="3" a="1"/>
  <c r="E3876" i="3" s="1"/>
  <c r="E931" i="3" a="1"/>
  <c r="E931" i="3" s="1"/>
  <c r="E938" i="3" a="1"/>
  <c r="E938" i="3" s="1"/>
  <c r="E2883" i="3" a="1"/>
  <c r="E2883" i="3" s="1"/>
  <c r="E2892" i="3" a="1"/>
  <c r="E2892" i="3" s="1"/>
  <c r="E1924" i="3" a="1"/>
  <c r="E1924" i="3" s="1"/>
  <c r="E1923" i="3" a="1"/>
  <c r="E1923" i="3" s="1"/>
  <c r="E1179" i="3" a="1"/>
  <c r="E1179" i="3" s="1"/>
  <c r="E4630" i="3" a="1"/>
  <c r="E4630" i="3" s="1"/>
  <c r="E4616" i="3" a="1"/>
  <c r="E4616" i="3" s="1"/>
  <c r="E1677" i="3" a="1"/>
  <c r="E1677" i="3" s="1"/>
  <c r="E3625" i="3" a="1"/>
  <c r="E3625" i="3" s="1"/>
  <c r="E3627" i="3" a="1"/>
  <c r="E3627" i="3" s="1"/>
  <c r="E2662" i="3" a="1"/>
  <c r="E2662" i="3" s="1"/>
  <c r="E2667" i="3" a="1"/>
  <c r="E2667" i="3" s="1"/>
  <c r="E5626" i="3" a="1"/>
  <c r="E5626" i="3" s="1"/>
  <c r="E5623" i="3" a="1"/>
  <c r="E5623" i="3" s="1"/>
  <c r="E5381" i="3" a="1"/>
  <c r="E5381" i="3" s="1"/>
  <c r="E5369" i="3" a="1"/>
  <c r="E5369" i="3" s="1"/>
  <c r="E3401" i="3" a="1"/>
  <c r="E3401" i="3" s="1"/>
  <c r="E1406" i="3" a="1"/>
  <c r="E1406" i="3" s="1"/>
  <c r="E1408" i="3" a="1"/>
  <c r="E1408" i="3" s="1"/>
  <c r="E671" i="3" a="1"/>
  <c r="E671" i="3" s="1"/>
  <c r="E673" i="3" a="1"/>
  <c r="E673" i="3" s="1"/>
  <c r="E3877" i="3" a="1"/>
  <c r="E3877" i="3" s="1"/>
  <c r="E3874" i="3" a="1"/>
  <c r="E3874" i="3" s="1"/>
  <c r="E943" i="3" a="1"/>
  <c r="E943" i="3" s="1"/>
  <c r="E935" i="3" a="1"/>
  <c r="E935" i="3" s="1"/>
  <c r="E2894" i="3" a="1"/>
  <c r="E2894" i="3" s="1"/>
  <c r="E2896" i="3" a="1"/>
  <c r="E2896" i="3" s="1"/>
  <c r="E1910" i="3" a="1"/>
  <c r="E1910" i="3" s="1"/>
  <c r="E1916" i="3" a="1"/>
  <c r="E1916" i="3" s="1"/>
  <c r="E1186" i="3" a="1"/>
  <c r="E1186" i="3" s="1"/>
  <c r="R4" i="3"/>
  <c r="Q4" i="3"/>
  <c r="G4" i="3"/>
  <c r="T4" i="3"/>
  <c r="S4" i="3"/>
  <c r="E4620" i="3" a="1"/>
  <c r="E4620" i="3" s="1"/>
  <c r="E4623" i="3" a="1"/>
  <c r="E4623" i="3" s="1"/>
  <c r="E83" i="3" a="1"/>
  <c r="E83" i="3" s="1"/>
  <c r="E1670" i="3" a="1"/>
  <c r="E1670" i="3" s="1"/>
  <c r="E3634" i="3" a="1"/>
  <c r="E3634" i="3" s="1"/>
  <c r="E3640" i="3" a="1"/>
  <c r="E3640" i="3" s="1"/>
  <c r="E2672" i="3" a="1"/>
  <c r="E2672" i="3" s="1"/>
  <c r="E5632" i="3" a="1"/>
  <c r="E5632" i="3" s="1"/>
  <c r="E5615" i="3" a="1"/>
  <c r="E5615" i="3" s="1"/>
  <c r="E5382" i="3" a="1"/>
  <c r="E5382" i="3" s="1"/>
  <c r="E5377" i="3" a="1"/>
  <c r="E5377" i="3" s="1"/>
  <c r="E167" i="3" a="1"/>
  <c r="E167" i="3" s="1"/>
  <c r="E3414" i="3" a="1"/>
  <c r="E3414" i="3" s="1"/>
  <c r="E957" i="3" a="1"/>
  <c r="E957" i="3" s="1"/>
  <c r="E450" i="3" a="1"/>
  <c r="E450" i="3" s="1"/>
  <c r="E457" i="3" a="1"/>
  <c r="E457" i="3" s="1"/>
  <c r="E4140" i="3" a="1"/>
  <c r="E4140" i="3" s="1"/>
  <c r="E4151" i="3" a="1"/>
  <c r="E4151" i="3" s="1"/>
  <c r="E2406" i="3" a="1"/>
  <c r="E2406" i="3" s="1"/>
  <c r="E1647" i="3" a="1"/>
  <c r="E1647" i="3" s="1"/>
  <c r="E1663" i="3" a="1"/>
  <c r="E1663" i="3" s="1"/>
  <c r="E910" i="3" a="1"/>
  <c r="E910" i="3" s="1"/>
  <c r="E915" i="3" a="1"/>
  <c r="E915" i="3" s="1"/>
  <c r="E428" i="3" a="1"/>
  <c r="E428" i="3" s="1"/>
  <c r="E2400" i="3" a="1"/>
  <c r="E2400" i="3" s="1"/>
  <c r="E2384" i="3" a="1"/>
  <c r="E2384" i="3" s="1"/>
  <c r="E239" i="3" a="1"/>
  <c r="E239" i="3" s="1"/>
  <c r="E4892" i="3" a="1"/>
  <c r="E4892" i="3" s="1"/>
  <c r="E3152" i="3" a="1"/>
  <c r="E3152" i="3" s="1"/>
  <c r="E3160" i="3" a="1"/>
  <c r="E3160" i="3" s="1"/>
  <c r="M4" i="3"/>
  <c r="E3137" i="3" a="1"/>
  <c r="E3137" i="3" s="1"/>
  <c r="E3135" i="3" a="1"/>
  <c r="E3135" i="3" s="1"/>
  <c r="E2136" i="3" a="1"/>
  <c r="E2136" i="3" s="1"/>
  <c r="E2145" i="3" a="1"/>
  <c r="E2145" i="3" s="1"/>
  <c r="E1410" i="3" a="1"/>
  <c r="E1410" i="3" s="1"/>
  <c r="E1419" i="3" a="1"/>
  <c r="E1419" i="3" s="1"/>
  <c r="E676" i="3" a="1"/>
  <c r="E676" i="3" s="1"/>
  <c r="E3885" i="3" a="1"/>
  <c r="E3885" i="3" s="1"/>
  <c r="E3884" i="3" a="1"/>
  <c r="E3884" i="3" s="1"/>
  <c r="E932" i="3" a="1"/>
  <c r="E932" i="3" s="1"/>
  <c r="E929" i="3" a="1"/>
  <c r="E929" i="3" s="1"/>
  <c r="E2887" i="3" a="1"/>
  <c r="E2887" i="3" s="1"/>
  <c r="E2882" i="3" a="1"/>
  <c r="E2882" i="3" s="1"/>
  <c r="E1914" i="3" a="1"/>
  <c r="E1914" i="3" s="1"/>
  <c r="E1180" i="3" a="1"/>
  <c r="E1180" i="3" s="1"/>
  <c r="E1190" i="3" a="1"/>
  <c r="E1190" i="3" s="1"/>
  <c r="E4622" i="3" a="1"/>
  <c r="E4622" i="3" s="1"/>
  <c r="E4617" i="3" a="1"/>
  <c r="E4617" i="3" s="1"/>
  <c r="E1668" i="3" a="1"/>
  <c r="E1668" i="3" s="1"/>
  <c r="E1674" i="3" a="1"/>
  <c r="E1674" i="3" s="1"/>
  <c r="E3635" i="3" a="1"/>
  <c r="E3635" i="3" s="1"/>
  <c r="E3624" i="3" a="1"/>
  <c r="E3624" i="3" s="1"/>
  <c r="E2659" i="3" a="1"/>
  <c r="E2659" i="3" s="1"/>
  <c r="E12" i="3" a="1"/>
  <c r="E12" i="3" s="1"/>
  <c r="L4" i="3" s="1" a="1"/>
  <c r="L4" i="3" s="1"/>
  <c r="E5614" i="3" a="1"/>
  <c r="E5614" i="3" s="1"/>
  <c r="E5625" i="3" a="1"/>
  <c r="E5625" i="3" s="1"/>
  <c r="E5364" i="3" a="1"/>
  <c r="E5364" i="3" s="1"/>
  <c r="E5363" i="3" a="1"/>
  <c r="E5363" i="3" s="1"/>
  <c r="E3399" i="3" a="1"/>
  <c r="E3399" i="3" s="1"/>
  <c r="E3398" i="3" a="1"/>
  <c r="E3398" i="3" s="1"/>
  <c r="E455" i="3" a="1"/>
  <c r="E455" i="3" s="1"/>
  <c r="E453" i="3" a="1"/>
  <c r="E453" i="3" s="1"/>
  <c r="E5112" i="3" a="1"/>
  <c r="E5112" i="3" s="1"/>
  <c r="E4926" i="3" a="1"/>
  <c r="E4926" i="3" s="1"/>
  <c r="E4919" i="3" a="1"/>
  <c r="E4919" i="3" s="1"/>
  <c r="E4636" i="3" a="1"/>
  <c r="E4636" i="3" s="1"/>
  <c r="E4640" i="3" a="1"/>
  <c r="E4640" i="3" s="1"/>
  <c r="E4374" i="3" a="1"/>
  <c r="E4374" i="3" s="1"/>
  <c r="E4379" i="3" a="1"/>
  <c r="E4379" i="3" s="1"/>
  <c r="E4176" i="3" a="1"/>
  <c r="E4176" i="3" s="1"/>
  <c r="E4169" i="3" a="1"/>
  <c r="E4169" i="3" s="1"/>
  <c r="E3890" i="3" a="1"/>
  <c r="E3890" i="3" s="1"/>
  <c r="E3419" i="3" a="1"/>
  <c r="E3419" i="3" s="1"/>
  <c r="E3434" i="3" a="1"/>
  <c r="E3434" i="3" s="1"/>
  <c r="E2674" i="3" a="1"/>
  <c r="E2674" i="3" s="1"/>
  <c r="E2673" i="3" a="1"/>
  <c r="E2673" i="3" s="1"/>
  <c r="E1928" i="3" a="1"/>
  <c r="E1928" i="3" s="1"/>
  <c r="E1930" i="3" a="1"/>
  <c r="E1930" i="3" s="1"/>
  <c r="E1202" i="3" a="1"/>
  <c r="E1202" i="3" s="1"/>
  <c r="E712" i="3" a="1"/>
  <c r="E712" i="3" s="1"/>
  <c r="E4144" i="3" a="1"/>
  <c r="E4144" i="3" s="1"/>
  <c r="E4153" i="3" a="1"/>
  <c r="E4153" i="3" s="1"/>
  <c r="E2411" i="3" a="1"/>
  <c r="E2411" i="3" s="1"/>
  <c r="E1654" i="3" a="1"/>
  <c r="E1654" i="3" s="1"/>
  <c r="E1649" i="3" a="1"/>
  <c r="E1649" i="3" s="1"/>
  <c r="E906" i="3" a="1"/>
  <c r="E906" i="3" s="1"/>
  <c r="E922" i="3" a="1"/>
  <c r="E922" i="3" s="1"/>
  <c r="E437" i="3" a="1"/>
  <c r="E437" i="3" s="1"/>
  <c r="E11" i="3" a="1"/>
  <c r="E11" i="3" s="1"/>
  <c r="L3" i="3" s="1" a="1"/>
  <c r="L3" i="3" s="1"/>
  <c r="E2391" i="3" a="1"/>
  <c r="E2391" i="3" s="1"/>
  <c r="E2397" i="3" a="1"/>
  <c r="E2397" i="3" s="1"/>
  <c r="E4891" i="3" a="1"/>
  <c r="E4891" i="3" s="1"/>
  <c r="E4903" i="3" a="1"/>
  <c r="E4903" i="3" s="1"/>
  <c r="E3156" i="3" a="1"/>
  <c r="E3156" i="3" s="1"/>
  <c r="E3163" i="3" a="1"/>
  <c r="E3163" i="3" s="1"/>
  <c r="E3129" i="3" a="1"/>
  <c r="E3129" i="3" s="1"/>
  <c r="E3128" i="3" a="1"/>
  <c r="E3128" i="3" s="1"/>
  <c r="E2143" i="3" a="1"/>
  <c r="E2143" i="3" s="1"/>
  <c r="E2152" i="3" a="1"/>
  <c r="E2152" i="3" s="1"/>
  <c r="E1417" i="3" a="1"/>
  <c r="E1417" i="3" s="1"/>
  <c r="E1412" i="3" a="1"/>
  <c r="E1412" i="3" s="1"/>
  <c r="E661" i="3" a="1"/>
  <c r="E661" i="3" s="1"/>
  <c r="E658" i="3" a="1"/>
  <c r="E658" i="3" s="1"/>
  <c r="E3870" i="3" a="1"/>
  <c r="E3870" i="3" s="1"/>
  <c r="E3871" i="3" a="1"/>
  <c r="E3871" i="3" s="1"/>
  <c r="E47" i="3" a="1"/>
  <c r="E47" i="3" s="1"/>
  <c r="E933" i="3" a="1"/>
  <c r="E933" i="3" s="1"/>
  <c r="E2880" i="3" a="1"/>
  <c r="E2880" i="3" s="1"/>
  <c r="E2889" i="3" a="1"/>
  <c r="E2889" i="3" s="1"/>
  <c r="E1921" i="3" a="1"/>
  <c r="E1921" i="3" s="1"/>
  <c r="E59" i="3" a="1"/>
  <c r="E59" i="3" s="1"/>
  <c r="E1187" i="3" a="1"/>
  <c r="E1187" i="3" s="1"/>
  <c r="E4614" i="3" a="1"/>
  <c r="E4614" i="3" s="1"/>
  <c r="E4624" i="3" a="1"/>
  <c r="E4624" i="3" s="1"/>
  <c r="E1675" i="3" a="1"/>
  <c r="E1675" i="3" s="1"/>
  <c r="E1681" i="3" a="1"/>
  <c r="E1681" i="3" s="1"/>
  <c r="E3629" i="3" a="1"/>
  <c r="E3629" i="3" s="1"/>
  <c r="E3637" i="3" a="1"/>
  <c r="E3637" i="3" s="1"/>
  <c r="E2669" i="3" a="1"/>
  <c r="E2669" i="3" s="1"/>
  <c r="E5619" i="3" a="1"/>
  <c r="E5619" i="3" s="1"/>
  <c r="E262" i="3" a="1"/>
  <c r="E262" i="3" s="1"/>
  <c r="E5374" i="3" a="1"/>
  <c r="E5374" i="3" s="1"/>
  <c r="E5373" i="3" a="1"/>
  <c r="E5373" i="3" s="1"/>
  <c r="E3409" i="3" a="1"/>
  <c r="E3409" i="3" s="1"/>
  <c r="E3411" i="3" a="1"/>
  <c r="E3411" i="3" s="1"/>
  <c r="E460" i="3" a="1"/>
  <c r="E460" i="3" s="1"/>
  <c r="E458" i="3" a="1"/>
  <c r="E458" i="3" s="1"/>
  <c r="M11" i="3"/>
  <c r="J4" i="3" l="1"/>
  <c r="I4" i="3"/>
  <c r="H4" i="3"/>
  <c r="K4" i="3"/>
  <c r="I3" i="3"/>
  <c r="K3" i="3"/>
  <c r="J3" i="3"/>
  <c r="H3" i="3"/>
  <c r="I8" i="4"/>
  <c r="J8" i="4"/>
  <c r="K8" i="4"/>
  <c r="H8" i="4"/>
  <c r="I7" i="4"/>
  <c r="K7" i="4"/>
  <c r="J7" i="4"/>
  <c r="H7" i="4"/>
  <c r="J7" i="3"/>
  <c r="H7" i="3"/>
  <c r="K7" i="3"/>
  <c r="I7" i="3"/>
  <c r="K13" i="3"/>
  <c r="H13" i="3"/>
  <c r="J13" i="3"/>
  <c r="I13" i="3"/>
  <c r="K13" i="4"/>
  <c r="J13" i="4"/>
  <c r="I13" i="4"/>
  <c r="H13" i="4"/>
  <c r="D347" i="5" a="1"/>
  <c r="D347" i="5" s="1"/>
  <c r="C348" i="5"/>
  <c r="J9" i="3"/>
  <c r="I9" i="3"/>
  <c r="H9" i="3"/>
  <c r="K9" i="3"/>
  <c r="K8" i="3"/>
  <c r="I8" i="3"/>
  <c r="H8" i="3"/>
  <c r="J8" i="3"/>
  <c r="H12" i="4"/>
  <c r="I12" i="4"/>
  <c r="K12" i="4"/>
  <c r="J12" i="4"/>
  <c r="K6" i="3"/>
  <c r="I6" i="3"/>
  <c r="H6" i="3"/>
  <c r="J6" i="3"/>
  <c r="K9" i="4"/>
  <c r="J9" i="4"/>
  <c r="I9" i="4"/>
  <c r="H9" i="4"/>
  <c r="J10" i="4"/>
  <c r="K10" i="4"/>
  <c r="I10" i="4"/>
  <c r="H10" i="4"/>
  <c r="D4" i="6" a="1"/>
  <c r="D4" i="6" s="1"/>
  <c r="C5" i="6"/>
  <c r="H4" i="4"/>
  <c r="K4" i="4"/>
  <c r="I4" i="4"/>
  <c r="J4" i="4"/>
  <c r="H3" i="4"/>
  <c r="K3" i="4"/>
  <c r="J3" i="4"/>
  <c r="I3" i="4"/>
  <c r="B147" i="56"/>
  <c r="B157" i="56"/>
  <c r="K11" i="3"/>
  <c r="J11" i="3"/>
  <c r="I11" i="3"/>
  <c r="H11" i="3"/>
  <c r="K5" i="3"/>
  <c r="J5" i="3"/>
  <c r="H5" i="3"/>
  <c r="I5" i="3"/>
  <c r="I6" i="4"/>
  <c r="H6" i="4"/>
  <c r="J6" i="4"/>
  <c r="K6" i="4"/>
  <c r="K10" i="3"/>
  <c r="J10" i="3"/>
  <c r="I10" i="3"/>
  <c r="H10" i="3"/>
  <c r="K12" i="3"/>
  <c r="J12" i="3"/>
  <c r="I12" i="3"/>
  <c r="H12" i="3"/>
  <c r="I11" i="4"/>
  <c r="K11" i="4"/>
  <c r="H11" i="4"/>
  <c r="J11" i="4"/>
  <c r="I5" i="4"/>
  <c r="J5" i="4"/>
  <c r="K5" i="4"/>
  <c r="H5" i="4"/>
  <c r="E347" i="5" l="1"/>
  <c r="B158" i="56"/>
  <c r="B148" i="56"/>
  <c r="D5" i="6" a="1"/>
  <c r="D5" i="6" s="1"/>
  <c r="C6" i="6"/>
  <c r="C349" i="5"/>
  <c r="D348" i="5" a="1"/>
  <c r="D348" i="5" s="1"/>
  <c r="E348" i="5" s="1"/>
  <c r="C350" i="5" l="1"/>
  <c r="D349" i="5" a="1"/>
  <c r="D349" i="5" s="1"/>
  <c r="E349" i="5" s="1"/>
  <c r="C7" i="6"/>
  <c r="D6" i="6" a="1"/>
  <c r="D6" i="6" s="1"/>
  <c r="B159" i="56"/>
  <c r="B149" i="56"/>
  <c r="B160" i="56" l="1"/>
  <c r="B150" i="56"/>
  <c r="D7" i="6" a="1"/>
  <c r="D7" i="6" s="1"/>
  <c r="C8" i="6"/>
  <c r="C351" i="5"/>
  <c r="D350" i="5" a="1"/>
  <c r="D350" i="5" s="1"/>
  <c r="E350" i="5" s="1" a="1"/>
  <c r="E350" i="5" s="1"/>
  <c r="C352" i="5" l="1"/>
  <c r="D351" i="5" a="1"/>
  <c r="D351" i="5" s="1"/>
  <c r="E351" i="5" s="1" a="1"/>
  <c r="E351" i="5" s="1"/>
  <c r="D8" i="6" a="1"/>
  <c r="D8" i="6" s="1"/>
  <c r="C9" i="6"/>
  <c r="B151" i="56"/>
  <c r="B161" i="56"/>
  <c r="B162" i="56" l="1"/>
  <c r="B153" i="56" s="1"/>
  <c r="B144" i="56" s="1"/>
  <c r="B152" i="56"/>
  <c r="C10" i="6"/>
  <c r="D9" i="6" a="1"/>
  <c r="D9" i="6" s="1"/>
  <c r="C353" i="5"/>
  <c r="D352" i="5" a="1"/>
  <c r="D352" i="5" s="1"/>
  <c r="E352" i="5" s="1" a="1"/>
  <c r="E352" i="5" s="1"/>
  <c r="D353" i="5" l="1" a="1"/>
  <c r="D353" i="5" s="1"/>
  <c r="E353" i="5" s="1" a="1"/>
  <c r="E353" i="5" s="1"/>
  <c r="C354" i="5"/>
  <c r="C11" i="6"/>
  <c r="D10" i="6" a="1"/>
  <c r="D10" i="6" s="1"/>
  <c r="N9" i="5" l="1" a="1"/>
  <c r="N9" i="5" s="1"/>
  <c r="N2" i="5" a="1"/>
  <c r="N2" i="5" s="1"/>
  <c r="D11" i="6" a="1"/>
  <c r="D11" i="6" s="1"/>
  <c r="C12" i="6"/>
  <c r="C355" i="5"/>
  <c r="N4" i="5" s="1" a="1"/>
  <c r="N4" i="5" s="1"/>
  <c r="M4" i="5" s="1"/>
  <c r="D354" i="5" a="1"/>
  <c r="D354" i="5" s="1"/>
  <c r="E354" i="5" s="1" a="1"/>
  <c r="E354" i="5" s="1"/>
  <c r="D355" i="5" l="1" a="1"/>
  <c r="D355" i="5" s="1"/>
  <c r="N8" i="5" a="1"/>
  <c r="N8" i="5" s="1"/>
  <c r="M8" i="5" s="1"/>
  <c r="N7" i="5" a="1"/>
  <c r="N7" i="5" s="1"/>
  <c r="M7" i="5" s="1"/>
  <c r="N10" i="5" a="1"/>
  <c r="N10" i="5" s="1"/>
  <c r="M10" i="5" s="1"/>
  <c r="N3" i="5" a="1"/>
  <c r="N3" i="5" s="1"/>
  <c r="M3" i="5" s="1"/>
  <c r="N11" i="5" a="1"/>
  <c r="N11" i="5" s="1"/>
  <c r="M11" i="5" s="1"/>
  <c r="N6" i="5" a="1"/>
  <c r="N6" i="5" s="1"/>
  <c r="M6" i="5" s="1"/>
  <c r="M9" i="5"/>
  <c r="N5" i="5" a="1"/>
  <c r="N5" i="5" s="1"/>
  <c r="M5" i="5" s="1"/>
  <c r="N12" i="5" a="1"/>
  <c r="N12" i="5" s="1"/>
  <c r="M12" i="5" s="1"/>
  <c r="C13" i="6"/>
  <c r="D12" i="6" a="1"/>
  <c r="D12" i="6" s="1"/>
  <c r="E355" i="5" l="1" a="1"/>
  <c r="E355" i="5" s="1"/>
  <c r="O6" i="5" a="1"/>
  <c r="O6" i="5" s="1"/>
  <c r="P13" i="5" a="1"/>
  <c r="P13" i="5" s="1"/>
  <c r="L6" i="5" a="1"/>
  <c r="L6" i="5" s="1"/>
  <c r="L9" i="5" a="1"/>
  <c r="L9" i="5" s="1"/>
  <c r="P3" i="5" a="1"/>
  <c r="P3" i="5" s="1"/>
  <c r="O5" i="5" a="1"/>
  <c r="O5" i="5" s="1"/>
  <c r="O10" i="5" a="1"/>
  <c r="O10" i="5" s="1"/>
  <c r="L11" i="5" a="1"/>
  <c r="L11" i="5" s="1"/>
  <c r="O7" i="5" a="1"/>
  <c r="O7" i="5" s="1"/>
  <c r="O11" i="5" a="1"/>
  <c r="O11" i="5" s="1"/>
  <c r="O12" i="5" a="1"/>
  <c r="O12" i="5" s="1"/>
  <c r="P8" i="5" a="1"/>
  <c r="P8" i="5" s="1"/>
  <c r="P10" i="5" a="1"/>
  <c r="P10" i="5" s="1"/>
  <c r="O4" i="5" a="1"/>
  <c r="O4" i="5" s="1"/>
  <c r="P6" i="5" a="1"/>
  <c r="P6" i="5" s="1"/>
  <c r="L4" i="5" a="1"/>
  <c r="L4" i="5" s="1"/>
  <c r="O13" i="5" a="1"/>
  <c r="O13" i="5" s="1"/>
  <c r="O3" i="5" a="1"/>
  <c r="O3" i="5" s="1"/>
  <c r="L2" i="5" a="1"/>
  <c r="L2" i="5" s="1"/>
  <c r="L13" i="5" a="1"/>
  <c r="L13" i="5" s="1"/>
  <c r="L12" i="5" a="1"/>
  <c r="L12" i="5" s="1"/>
  <c r="P12" i="5" a="1"/>
  <c r="P12" i="5" s="1"/>
  <c r="L10" i="5" a="1"/>
  <c r="L10" i="5" s="1"/>
  <c r="P5" i="5" a="1"/>
  <c r="P5" i="5" s="1"/>
  <c r="P2" i="5" a="1"/>
  <c r="P2" i="5" s="1"/>
  <c r="L3" i="5" a="1"/>
  <c r="L3" i="5" s="1"/>
  <c r="L5" i="5" a="1"/>
  <c r="L5" i="5" s="1"/>
  <c r="O2" i="5" a="1"/>
  <c r="O2" i="5" s="1"/>
  <c r="P4" i="5" a="1"/>
  <c r="P4" i="5" s="1"/>
  <c r="P7" i="5" a="1"/>
  <c r="P7" i="5" s="1"/>
  <c r="L8" i="5" a="1"/>
  <c r="L8" i="5" s="1"/>
  <c r="P9" i="5" a="1"/>
  <c r="P9" i="5" s="1"/>
  <c r="L7" i="5" a="1"/>
  <c r="L7" i="5" s="1"/>
  <c r="O8" i="5" a="1"/>
  <c r="O8" i="5" s="1"/>
  <c r="P11" i="5" a="1"/>
  <c r="P11" i="5" s="1"/>
  <c r="O9" i="5" a="1"/>
  <c r="O9" i="5" s="1"/>
  <c r="N13" i="5" a="1"/>
  <c r="N13" i="5" s="1"/>
  <c r="M13" i="5" s="1"/>
  <c r="C14" i="6"/>
  <c r="D13" i="6" a="1"/>
  <c r="D13" i="6" s="1"/>
  <c r="E13" i="6" s="1"/>
  <c r="T13" i="5" l="1"/>
  <c r="Q13" i="5"/>
  <c r="S13" i="5"/>
  <c r="G13" i="5"/>
  <c r="R13" i="5"/>
  <c r="S2" i="5"/>
  <c r="Q2" i="5"/>
  <c r="T2" i="5"/>
  <c r="R2" i="5"/>
  <c r="S4" i="5"/>
  <c r="Q4" i="5"/>
  <c r="T4" i="5"/>
  <c r="R4" i="5"/>
  <c r="G4" i="5"/>
  <c r="S6" i="5"/>
  <c r="R6" i="5"/>
  <c r="Q6" i="5"/>
  <c r="G6" i="5"/>
  <c r="T6" i="5"/>
  <c r="T9" i="5"/>
  <c r="R9" i="5"/>
  <c r="Q9" i="5"/>
  <c r="S9" i="5"/>
  <c r="G9" i="5"/>
  <c r="S12" i="5"/>
  <c r="R12" i="5"/>
  <c r="T12" i="5"/>
  <c r="Q12" i="5"/>
  <c r="G12" i="5"/>
  <c r="S8" i="5"/>
  <c r="T8" i="5"/>
  <c r="R8" i="5"/>
  <c r="G8" i="5"/>
  <c r="Q8" i="5"/>
  <c r="Q11" i="5"/>
  <c r="S11" i="5"/>
  <c r="T11" i="5"/>
  <c r="R11" i="5"/>
  <c r="G11" i="5"/>
  <c r="S7" i="5"/>
  <c r="G7" i="5"/>
  <c r="R7" i="5"/>
  <c r="Q7" i="5"/>
  <c r="T7" i="5"/>
  <c r="R10" i="5"/>
  <c r="S10" i="5"/>
  <c r="T10" i="5"/>
  <c r="G10" i="5"/>
  <c r="Q10" i="5"/>
  <c r="T3" i="5"/>
  <c r="R3" i="5"/>
  <c r="Q3" i="5"/>
  <c r="S3" i="5"/>
  <c r="G3" i="5"/>
  <c r="T5" i="5"/>
  <c r="R5" i="5"/>
  <c r="S5" i="5"/>
  <c r="G5" i="5"/>
  <c r="Q5" i="5"/>
  <c r="C15" i="6"/>
  <c r="D14" i="6" a="1"/>
  <c r="D14" i="6" s="1"/>
  <c r="E14" i="6" s="1"/>
  <c r="K11" i="5" l="1"/>
  <c r="I11" i="5"/>
  <c r="H11" i="5"/>
  <c r="J11" i="5"/>
  <c r="K4" i="5"/>
  <c r="H4" i="5"/>
  <c r="J4" i="5"/>
  <c r="I4" i="5"/>
  <c r="H5" i="5"/>
  <c r="K5" i="5"/>
  <c r="J5" i="5"/>
  <c r="I5" i="5"/>
  <c r="H10" i="5"/>
  <c r="J10" i="5"/>
  <c r="I10" i="5"/>
  <c r="K10" i="5"/>
  <c r="K12" i="5"/>
  <c r="H12" i="5"/>
  <c r="I12" i="5"/>
  <c r="J12" i="5"/>
  <c r="H9" i="5"/>
  <c r="J9" i="5"/>
  <c r="I9" i="5"/>
  <c r="K9" i="5"/>
  <c r="I13" i="5"/>
  <c r="J13" i="5"/>
  <c r="K13" i="5"/>
  <c r="H13" i="5"/>
  <c r="I6" i="5"/>
  <c r="H6" i="5"/>
  <c r="K6" i="5"/>
  <c r="J6" i="5"/>
  <c r="J7" i="5"/>
  <c r="K7" i="5"/>
  <c r="H7" i="5"/>
  <c r="I7" i="5"/>
  <c r="I8" i="5"/>
  <c r="H8" i="5"/>
  <c r="J8" i="5"/>
  <c r="K8" i="5"/>
  <c r="H3" i="5"/>
  <c r="K3" i="5"/>
  <c r="I3" i="5"/>
  <c r="J3" i="5"/>
  <c r="C16" i="6"/>
  <c r="D15" i="6" a="1"/>
  <c r="D15" i="6" s="1"/>
  <c r="E15" i="6" l="1"/>
  <c r="C17" i="6"/>
  <c r="D16" i="6" a="1"/>
  <c r="D16" i="6" s="1"/>
  <c r="E16" i="6" s="1"/>
  <c r="C18" i="6" l="1"/>
  <c r="D17" i="6" a="1"/>
  <c r="D17" i="6" s="1"/>
  <c r="E17" i="6" l="1"/>
  <c r="C19" i="6"/>
  <c r="D18" i="6" a="1"/>
  <c r="D18" i="6" s="1"/>
  <c r="E18" i="6" l="1"/>
  <c r="C20" i="6"/>
  <c r="D19" i="6" a="1"/>
  <c r="D19" i="6" s="1"/>
  <c r="E19" i="6" l="1"/>
  <c r="C21" i="6"/>
  <c r="D20" i="6" a="1"/>
  <c r="D20" i="6" s="1"/>
  <c r="E20" i="6" l="1"/>
  <c r="C22" i="6"/>
  <c r="D21" i="6" a="1"/>
  <c r="D21" i="6" s="1"/>
  <c r="E21" i="6" l="1"/>
  <c r="C23" i="6"/>
  <c r="D22" i="6" a="1"/>
  <c r="D22" i="6" s="1"/>
  <c r="E22" i="6" s="1"/>
  <c r="C24" i="6" l="1"/>
  <c r="D23" i="6" a="1"/>
  <c r="D23" i="6" s="1"/>
  <c r="E23" i="6" s="1"/>
  <c r="C25" i="6" l="1"/>
  <c r="D24" i="6" a="1"/>
  <c r="D24" i="6" s="1"/>
  <c r="E24" i="6" s="1"/>
  <c r="C26" i="6" l="1"/>
  <c r="D25" i="6" a="1"/>
  <c r="D25" i="6" s="1"/>
  <c r="E25" i="6" s="1"/>
  <c r="C27" i="6" l="1"/>
  <c r="D26" i="6" a="1"/>
  <c r="D26" i="6" s="1"/>
  <c r="E26" i="6" l="1"/>
  <c r="C28" i="6"/>
  <c r="D27" i="6" a="1"/>
  <c r="D27" i="6" s="1"/>
  <c r="E27" i="6" s="1"/>
  <c r="C29" i="6" l="1"/>
  <c r="D28" i="6" a="1"/>
  <c r="D28" i="6" s="1"/>
  <c r="E28" i="6" s="1"/>
  <c r="C30" i="6" l="1"/>
  <c r="D29" i="6" a="1"/>
  <c r="D29" i="6" s="1"/>
  <c r="E29" i="6" l="1"/>
  <c r="C31" i="6"/>
  <c r="D30" i="6" a="1"/>
  <c r="D30" i="6" s="1"/>
  <c r="E30" i="6" s="1"/>
  <c r="C32" i="6" l="1"/>
  <c r="D31" i="6" a="1"/>
  <c r="D31" i="6" s="1"/>
  <c r="E31" i="6" s="1"/>
  <c r="C33" i="6" l="1"/>
  <c r="D32" i="6" a="1"/>
  <c r="D32" i="6" s="1"/>
  <c r="E32" i="6" l="1"/>
  <c r="C34" i="6"/>
  <c r="D33" i="6" a="1"/>
  <c r="D33" i="6" s="1"/>
  <c r="E33" i="6" l="1"/>
  <c r="C35" i="6"/>
  <c r="D34" i="6" a="1"/>
  <c r="D34" i="6" s="1"/>
  <c r="E34" i="6" l="1"/>
  <c r="C36" i="6"/>
  <c r="D35" i="6" a="1"/>
  <c r="D35" i="6" s="1"/>
  <c r="E35" i="6" l="1"/>
  <c r="C37" i="6"/>
  <c r="D36" i="6" a="1"/>
  <c r="D36" i="6" s="1"/>
  <c r="E36" i="6" s="1"/>
  <c r="C38" i="6" l="1"/>
  <c r="D37" i="6" a="1"/>
  <c r="D37" i="6" s="1"/>
  <c r="E37" i="6" l="1"/>
  <c r="C39" i="6"/>
  <c r="D38" i="6" a="1"/>
  <c r="D38" i="6" s="1"/>
  <c r="E38" i="6" l="1"/>
  <c r="C40" i="6"/>
  <c r="D39" i="6" a="1"/>
  <c r="D39" i="6" s="1"/>
  <c r="E39" i="6" l="1"/>
  <c r="C41" i="6"/>
  <c r="D40" i="6" a="1"/>
  <c r="D40" i="6" s="1"/>
  <c r="E40" i="6" l="1"/>
  <c r="C42" i="6"/>
  <c r="D41" i="6" a="1"/>
  <c r="D41" i="6" s="1"/>
  <c r="E41" i="6" s="1"/>
  <c r="C43" i="6" l="1"/>
  <c r="D42" i="6" a="1"/>
  <c r="D42" i="6" s="1"/>
  <c r="E42" i="6" l="1"/>
  <c r="C44" i="6"/>
  <c r="D43" i="6" a="1"/>
  <c r="D43" i="6" s="1"/>
  <c r="E43" i="6" l="1"/>
  <c r="C45" i="6"/>
  <c r="D44" i="6" a="1"/>
  <c r="D44" i="6" s="1"/>
  <c r="E44" i="6" s="1"/>
  <c r="C46" i="6" l="1"/>
  <c r="D45" i="6" a="1"/>
  <c r="D45" i="6" s="1"/>
  <c r="E45" i="6" l="1"/>
  <c r="C47" i="6"/>
  <c r="D46" i="6" a="1"/>
  <c r="D46" i="6" s="1"/>
  <c r="E46" i="6" l="1"/>
  <c r="C48" i="6"/>
  <c r="D47" i="6" a="1"/>
  <c r="D47" i="6" s="1"/>
  <c r="E47" i="6" l="1"/>
  <c r="C49" i="6"/>
  <c r="D48" i="6" a="1"/>
  <c r="D48" i="6" s="1"/>
  <c r="E48" i="6" l="1"/>
  <c r="C50" i="6"/>
  <c r="D49" i="6" a="1"/>
  <c r="D49" i="6" s="1"/>
  <c r="E49" i="6" s="1"/>
  <c r="C51" i="6" l="1"/>
  <c r="D50" i="6" a="1"/>
  <c r="D50" i="6" s="1"/>
  <c r="E50" i="6" s="1"/>
  <c r="C52" i="6" l="1"/>
  <c r="D51" i="6" a="1"/>
  <c r="D51" i="6" s="1"/>
  <c r="E51" i="6" l="1"/>
  <c r="C53" i="6"/>
  <c r="D52" i="6" a="1"/>
  <c r="D52" i="6" s="1"/>
  <c r="E52" i="6" l="1"/>
  <c r="C54" i="6"/>
  <c r="D53" i="6" a="1"/>
  <c r="D53" i="6" s="1"/>
  <c r="E53" i="6" l="1"/>
  <c r="C55" i="6"/>
  <c r="D54" i="6" a="1"/>
  <c r="D54" i="6" s="1"/>
  <c r="E54" i="6" l="1"/>
  <c r="C56" i="6"/>
  <c r="D55" i="6" a="1"/>
  <c r="D55" i="6" s="1"/>
  <c r="E55" i="6" l="1"/>
  <c r="C57" i="6"/>
  <c r="D56" i="6" a="1"/>
  <c r="D56" i="6" s="1"/>
  <c r="E56" i="6" l="1"/>
  <c r="C58" i="6"/>
  <c r="D57" i="6" a="1"/>
  <c r="D57" i="6" s="1"/>
  <c r="E57" i="6" l="1"/>
  <c r="C59" i="6"/>
  <c r="D58" i="6" a="1"/>
  <c r="D58" i="6" s="1"/>
  <c r="E58" i="6" l="1"/>
  <c r="C60" i="6"/>
  <c r="D59" i="6" a="1"/>
  <c r="D59" i="6" s="1"/>
  <c r="E59" i="6" s="1"/>
  <c r="C61" i="6" l="1"/>
  <c r="D60" i="6" a="1"/>
  <c r="D60" i="6" s="1"/>
  <c r="E60" i="6" l="1"/>
  <c r="C62" i="6"/>
  <c r="D61" i="6" a="1"/>
  <c r="D61" i="6" s="1"/>
  <c r="E61" i="6" l="1"/>
  <c r="C63" i="6"/>
  <c r="D62" i="6" a="1"/>
  <c r="D62" i="6" s="1"/>
  <c r="E62" i="6" l="1"/>
  <c r="C64" i="6"/>
  <c r="D63" i="6" a="1"/>
  <c r="D63" i="6" s="1"/>
  <c r="E63" i="6" s="1"/>
  <c r="C65" i="6" l="1"/>
  <c r="D64" i="6" a="1"/>
  <c r="D64" i="6" s="1"/>
  <c r="E64" i="6" l="1"/>
  <c r="C66" i="6"/>
  <c r="D65" i="6" a="1"/>
  <c r="D65" i="6" s="1"/>
  <c r="E65" i="6" l="1"/>
  <c r="C67" i="6"/>
  <c r="D66" i="6" a="1"/>
  <c r="D66" i="6" s="1"/>
  <c r="E66" i="6" s="1"/>
  <c r="C68" i="6" l="1"/>
  <c r="D67" i="6" a="1"/>
  <c r="D67" i="6" s="1"/>
  <c r="E67" i="6" s="1"/>
  <c r="C69" i="6" l="1"/>
  <c r="D68" i="6" a="1"/>
  <c r="D68" i="6" s="1"/>
  <c r="E68" i="6" l="1"/>
  <c r="C70" i="6"/>
  <c r="D69" i="6" a="1"/>
  <c r="D69" i="6" s="1"/>
  <c r="E69" i="6" l="1"/>
  <c r="C71" i="6"/>
  <c r="D70" i="6" a="1"/>
  <c r="D70" i="6" s="1"/>
  <c r="E70" i="6" l="1"/>
  <c r="C72" i="6"/>
  <c r="D71" i="6" a="1"/>
  <c r="D71" i="6" s="1"/>
  <c r="E71" i="6" s="1"/>
  <c r="C73" i="6" l="1"/>
  <c r="D72" i="6" a="1"/>
  <c r="D72" i="6" s="1"/>
  <c r="E72" i="6" l="1"/>
  <c r="C74" i="6"/>
  <c r="D73" i="6" a="1"/>
  <c r="D73" i="6" s="1"/>
  <c r="E73" i="6" s="1"/>
  <c r="C75" i="6" l="1"/>
  <c r="D74" i="6" a="1"/>
  <c r="D74" i="6" s="1"/>
  <c r="E74" i="6" s="1"/>
  <c r="C76" i="6" l="1"/>
  <c r="D75" i="6" a="1"/>
  <c r="D75" i="6" s="1"/>
  <c r="E75" i="6" l="1"/>
  <c r="C77" i="6"/>
  <c r="D76" i="6" a="1"/>
  <c r="D76" i="6" s="1"/>
  <c r="E76" i="6" l="1"/>
  <c r="C78" i="6"/>
  <c r="D77" i="6" a="1"/>
  <c r="D77" i="6" s="1"/>
  <c r="E77" i="6" s="1"/>
  <c r="C79" i="6" l="1"/>
  <c r="D78" i="6" a="1"/>
  <c r="D78" i="6" s="1"/>
  <c r="E78" i="6" l="1"/>
  <c r="C80" i="6"/>
  <c r="D79" i="6" a="1"/>
  <c r="D79" i="6" s="1"/>
  <c r="E79" i="6" s="1"/>
  <c r="C81" i="6" l="1"/>
  <c r="D80" i="6" a="1"/>
  <c r="D80" i="6" s="1"/>
  <c r="E80" i="6" l="1"/>
  <c r="C82" i="6"/>
  <c r="D81" i="6" a="1"/>
  <c r="D81" i="6" s="1"/>
  <c r="E81" i="6" s="1"/>
  <c r="C83" i="6" l="1"/>
  <c r="D82" i="6" a="1"/>
  <c r="D82" i="6" s="1"/>
  <c r="E82" i="6" s="1"/>
  <c r="C84" i="6" l="1"/>
  <c r="D83" i="6" a="1"/>
  <c r="D83" i="6" s="1"/>
  <c r="E83" i="6" s="1"/>
  <c r="C85" i="6" l="1"/>
  <c r="D84" i="6" a="1"/>
  <c r="D84" i="6" s="1"/>
  <c r="E84" i="6" l="1"/>
  <c r="C86" i="6"/>
  <c r="D85" i="6" a="1"/>
  <c r="D85" i="6" s="1"/>
  <c r="E85" i="6" s="1"/>
  <c r="C87" i="6" l="1"/>
  <c r="D86" i="6" a="1"/>
  <c r="D86" i="6" s="1"/>
  <c r="E86" i="6" s="1"/>
  <c r="C88" i="6" l="1"/>
  <c r="D87" i="6" a="1"/>
  <c r="D87" i="6" s="1"/>
  <c r="E87" i="6" l="1"/>
  <c r="C89" i="6"/>
  <c r="D88" i="6" a="1"/>
  <c r="D88" i="6" s="1"/>
  <c r="E88" i="6" s="1"/>
  <c r="C90" i="6" l="1"/>
  <c r="D89" i="6" a="1"/>
  <c r="D89" i="6" s="1"/>
  <c r="E89" i="6" l="1"/>
  <c r="C91" i="6"/>
  <c r="D90" i="6" a="1"/>
  <c r="D90" i="6" s="1"/>
  <c r="E90" i="6" s="1"/>
  <c r="C92" i="6" l="1"/>
  <c r="D91" i="6" a="1"/>
  <c r="D91" i="6" s="1"/>
  <c r="E91" i="6" l="1"/>
  <c r="C93" i="6"/>
  <c r="D92" i="6" a="1"/>
  <c r="D92" i="6" s="1"/>
  <c r="E92" i="6" s="1"/>
  <c r="C94" i="6" l="1"/>
  <c r="D93" i="6" a="1"/>
  <c r="D93" i="6" s="1"/>
  <c r="E93" i="6" l="1"/>
  <c r="C95" i="6"/>
  <c r="D94" i="6" a="1"/>
  <c r="D94" i="6" s="1"/>
  <c r="E94" i="6" l="1"/>
  <c r="C96" i="6"/>
  <c r="D95" i="6" a="1"/>
  <c r="D95" i="6" s="1"/>
  <c r="E95" i="6" s="1"/>
  <c r="C97" i="6" l="1"/>
  <c r="D96" i="6" a="1"/>
  <c r="D96" i="6" s="1"/>
  <c r="E96" i="6" s="1"/>
  <c r="C98" i="6" l="1"/>
  <c r="D97" i="6" a="1"/>
  <c r="D97" i="6" s="1"/>
  <c r="E97" i="6" l="1"/>
  <c r="C99" i="6"/>
  <c r="D98" i="6" a="1"/>
  <c r="D98" i="6" s="1"/>
  <c r="E98" i="6" s="1"/>
  <c r="C100" i="6" l="1"/>
  <c r="D99" i="6" a="1"/>
  <c r="D99" i="6" s="1"/>
  <c r="E99" i="6" s="1"/>
  <c r="C101" i="6" l="1"/>
  <c r="D100" i="6" a="1"/>
  <c r="D100" i="6" s="1"/>
  <c r="E100" i="6" l="1"/>
  <c r="C102" i="6"/>
  <c r="D101" i="6" a="1"/>
  <c r="D101" i="6" s="1"/>
  <c r="E101" i="6" l="1"/>
  <c r="C103" i="6"/>
  <c r="D102" i="6" a="1"/>
  <c r="D102" i="6" s="1"/>
  <c r="E102" i="6" l="1"/>
  <c r="C104" i="6"/>
  <c r="D103" i="6" a="1"/>
  <c r="D103" i="6" s="1"/>
  <c r="E103" i="6" l="1"/>
  <c r="C105" i="6"/>
  <c r="D104" i="6" a="1"/>
  <c r="D104" i="6" s="1"/>
  <c r="E104" i="6" l="1"/>
  <c r="C106" i="6"/>
  <c r="D105" i="6" a="1"/>
  <c r="D105" i="6" s="1"/>
  <c r="E105" i="6" l="1"/>
  <c r="C107" i="6"/>
  <c r="D106" i="6" a="1"/>
  <c r="D106" i="6" s="1"/>
  <c r="E106" i="6" l="1"/>
  <c r="C108" i="6"/>
  <c r="D107" i="6" a="1"/>
  <c r="D107" i="6" s="1"/>
  <c r="E107" i="6" l="1"/>
  <c r="C109" i="6"/>
  <c r="D108" i="6" a="1"/>
  <c r="D108" i="6" s="1"/>
  <c r="E108" i="6" l="1"/>
  <c r="C110" i="6"/>
  <c r="D109" i="6" a="1"/>
  <c r="D109" i="6" s="1"/>
  <c r="E109" i="6" l="1"/>
  <c r="C111" i="6"/>
  <c r="D110" i="6" a="1"/>
  <c r="D110" i="6" s="1"/>
  <c r="E110" i="6" s="1"/>
  <c r="C112" i="6" l="1"/>
  <c r="D111" i="6" a="1"/>
  <c r="D111" i="6" s="1"/>
  <c r="E111" i="6" s="1"/>
  <c r="C113" i="6" l="1"/>
  <c r="D112" i="6" a="1"/>
  <c r="D112" i="6" s="1"/>
  <c r="E112" i="6" l="1"/>
  <c r="C114" i="6"/>
  <c r="D113" i="6" a="1"/>
  <c r="D113" i="6" s="1"/>
  <c r="E113" i="6" l="1"/>
  <c r="C115" i="6"/>
  <c r="D114" i="6" a="1"/>
  <c r="D114" i="6" s="1"/>
  <c r="E114" i="6" l="1"/>
  <c r="C116" i="6"/>
  <c r="D115" i="6" a="1"/>
  <c r="D115" i="6" s="1"/>
  <c r="E115" i="6" l="1"/>
  <c r="C117" i="6"/>
  <c r="D116" i="6" a="1"/>
  <c r="D116" i="6" s="1"/>
  <c r="E116" i="6" l="1"/>
  <c r="C118" i="6"/>
  <c r="D117" i="6" a="1"/>
  <c r="D117" i="6" s="1"/>
  <c r="E117" i="6" l="1"/>
  <c r="C119" i="6"/>
  <c r="D118" i="6" a="1"/>
  <c r="D118" i="6" s="1"/>
  <c r="E118" i="6" s="1"/>
  <c r="C120" i="6" l="1"/>
  <c r="D119" i="6" a="1"/>
  <c r="D119" i="6" s="1"/>
  <c r="E119" i="6" l="1"/>
  <c r="C121" i="6"/>
  <c r="D120" i="6" a="1"/>
  <c r="D120" i="6" s="1"/>
  <c r="E120" i="6" s="1"/>
  <c r="C122" i="6" l="1"/>
  <c r="D121" i="6" a="1"/>
  <c r="D121" i="6" s="1"/>
  <c r="E121" i="6" l="1"/>
  <c r="C123" i="6"/>
  <c r="D122" i="6" a="1"/>
  <c r="D122" i="6" s="1"/>
  <c r="E122" i="6" l="1"/>
  <c r="C124" i="6"/>
  <c r="D123" i="6" a="1"/>
  <c r="D123" i="6" s="1"/>
  <c r="E123" i="6" s="1"/>
  <c r="C125" i="6" l="1"/>
  <c r="D124" i="6" a="1"/>
  <c r="D124" i="6" s="1"/>
  <c r="E124" i="6" l="1"/>
  <c r="C126" i="6"/>
  <c r="D125" i="6" a="1"/>
  <c r="D125" i="6" s="1"/>
  <c r="E125" i="6" l="1"/>
  <c r="C127" i="6"/>
  <c r="D126" i="6" a="1"/>
  <c r="D126" i="6" s="1"/>
  <c r="E126" i="6" l="1"/>
  <c r="C128" i="6"/>
  <c r="D127" i="6" a="1"/>
  <c r="D127" i="6" s="1"/>
  <c r="E127" i="6" s="1"/>
  <c r="C129" i="6" l="1"/>
  <c r="D128" i="6" a="1"/>
  <c r="D128" i="6" s="1"/>
  <c r="E128" i="6" l="1"/>
  <c r="C130" i="6"/>
  <c r="D129" i="6" a="1"/>
  <c r="D129" i="6" s="1"/>
  <c r="E129" i="6" l="1"/>
  <c r="C131" i="6"/>
  <c r="D130" i="6" a="1"/>
  <c r="D130" i="6" s="1"/>
  <c r="E130" i="6" l="1"/>
  <c r="C132" i="6"/>
  <c r="D131" i="6" a="1"/>
  <c r="D131" i="6" s="1"/>
  <c r="E131" i="6" l="1"/>
  <c r="C133" i="6"/>
  <c r="D132" i="6" a="1"/>
  <c r="D132" i="6" s="1"/>
  <c r="E132" i="6" l="1"/>
  <c r="C134" i="6"/>
  <c r="D133" i="6" a="1"/>
  <c r="D133" i="6" s="1"/>
  <c r="E133" i="6" s="1"/>
  <c r="C135" i="6" l="1"/>
  <c r="D134" i="6" a="1"/>
  <c r="D134" i="6" s="1"/>
  <c r="E134" i="6" s="1"/>
  <c r="C136" i="6" l="1"/>
  <c r="D135" i="6" a="1"/>
  <c r="D135" i="6" s="1"/>
  <c r="E135" i="6" l="1"/>
  <c r="C137" i="6"/>
  <c r="D136" i="6" a="1"/>
  <c r="D136" i="6" s="1"/>
  <c r="E136" i="6" l="1"/>
  <c r="C138" i="6"/>
  <c r="D137" i="6" a="1"/>
  <c r="D137" i="6" s="1"/>
  <c r="E137" i="6" l="1"/>
  <c r="C139" i="6"/>
  <c r="D138" i="6" a="1"/>
  <c r="D138" i="6" s="1"/>
  <c r="E138" i="6" l="1"/>
  <c r="C140" i="6"/>
  <c r="D139" i="6" a="1"/>
  <c r="D139" i="6" s="1"/>
  <c r="E139" i="6" l="1"/>
  <c r="C141" i="6"/>
  <c r="D140" i="6" a="1"/>
  <c r="D140" i="6" s="1"/>
  <c r="E140" i="6" s="1"/>
  <c r="C142" i="6" l="1"/>
  <c r="D141" i="6" a="1"/>
  <c r="D141" i="6" s="1"/>
  <c r="E141" i="6" l="1"/>
  <c r="C143" i="6"/>
  <c r="D142" i="6" a="1"/>
  <c r="D142" i="6" s="1"/>
  <c r="E142" i="6" s="1"/>
  <c r="C144" i="6" l="1"/>
  <c r="D143" i="6" a="1"/>
  <c r="D143" i="6" s="1"/>
  <c r="E143" i="6" l="1"/>
  <c r="C145" i="6"/>
  <c r="D144" i="6" a="1"/>
  <c r="D144" i="6" s="1"/>
  <c r="E144" i="6" l="1"/>
  <c r="C146" i="6"/>
  <c r="D145" i="6" a="1"/>
  <c r="D145" i="6" s="1"/>
  <c r="E145" i="6" l="1"/>
  <c r="C147" i="6"/>
  <c r="D146" i="6" a="1"/>
  <c r="D146" i="6" s="1"/>
  <c r="E146" i="6" s="1"/>
  <c r="C148" i="6" l="1"/>
  <c r="D147" i="6" a="1"/>
  <c r="D147" i="6" s="1"/>
  <c r="E147" i="6" l="1"/>
  <c r="C149" i="6"/>
  <c r="D148" i="6" a="1"/>
  <c r="D148" i="6" s="1"/>
  <c r="E148" i="6" l="1"/>
  <c r="C150" i="6"/>
  <c r="D149" i="6" a="1"/>
  <c r="D149" i="6" s="1"/>
  <c r="E149" i="6" s="1"/>
  <c r="C151" i="6" l="1"/>
  <c r="D150" i="6" a="1"/>
  <c r="D150" i="6" s="1"/>
  <c r="E150" i="6" s="1"/>
  <c r="C152" i="6" l="1"/>
  <c r="D151" i="6" a="1"/>
  <c r="D151" i="6" s="1"/>
  <c r="E151" i="6" l="1"/>
  <c r="C153" i="6"/>
  <c r="D152" i="6" a="1"/>
  <c r="D152" i="6" s="1"/>
  <c r="E152" i="6" s="1"/>
  <c r="C154" i="6" l="1"/>
  <c r="D153" i="6" a="1"/>
  <c r="D153" i="6" s="1"/>
  <c r="E153" i="6" l="1"/>
  <c r="C155" i="6"/>
  <c r="D154" i="6" a="1"/>
  <c r="D154" i="6" s="1"/>
  <c r="E154" i="6" l="1"/>
  <c r="C156" i="6"/>
  <c r="D155" i="6" a="1"/>
  <c r="D155" i="6" s="1"/>
  <c r="E155" i="6" l="1"/>
  <c r="C157" i="6"/>
  <c r="D156" i="6" a="1"/>
  <c r="D156" i="6" s="1"/>
  <c r="E156" i="6" l="1"/>
  <c r="C158" i="6"/>
  <c r="D157" i="6" a="1"/>
  <c r="D157" i="6" s="1"/>
  <c r="E157" i="6" s="1"/>
  <c r="C159" i="6" l="1"/>
  <c r="D158" i="6" a="1"/>
  <c r="D158" i="6" s="1"/>
  <c r="E158" i="6" l="1"/>
  <c r="C160" i="6"/>
  <c r="D159" i="6" a="1"/>
  <c r="D159" i="6" s="1"/>
  <c r="E159" i="6" l="1"/>
  <c r="C161" i="6"/>
  <c r="D160" i="6" a="1"/>
  <c r="D160" i="6" s="1"/>
  <c r="E160" i="6" l="1"/>
  <c r="C162" i="6"/>
  <c r="D161" i="6" a="1"/>
  <c r="D161" i="6" s="1"/>
  <c r="E161" i="6" l="1"/>
  <c r="C163" i="6"/>
  <c r="D162" i="6" a="1"/>
  <c r="D162" i="6" s="1"/>
  <c r="E162" i="6" l="1"/>
  <c r="C164" i="6"/>
  <c r="D163" i="6" a="1"/>
  <c r="D163" i="6" s="1"/>
  <c r="E163" i="6" s="1"/>
  <c r="C165" i="6" l="1"/>
  <c r="D164" i="6" a="1"/>
  <c r="D164" i="6" s="1"/>
  <c r="E164" i="6" l="1"/>
  <c r="C166" i="6"/>
  <c r="D165" i="6" a="1"/>
  <c r="D165" i="6" s="1"/>
  <c r="E165" i="6" l="1"/>
  <c r="C167" i="6"/>
  <c r="D166" i="6" a="1"/>
  <c r="D166" i="6" s="1"/>
  <c r="E166" i="6" l="1"/>
  <c r="C168" i="6"/>
  <c r="D167" i="6" a="1"/>
  <c r="D167" i="6" s="1"/>
  <c r="E167" i="6" l="1"/>
  <c r="C169" i="6"/>
  <c r="D168" i="6" a="1"/>
  <c r="D168" i="6" s="1"/>
  <c r="E168" i="6" s="1"/>
  <c r="C170" i="6" l="1"/>
  <c r="D169" i="6" a="1"/>
  <c r="D169" i="6" s="1"/>
  <c r="E169" i="6" s="1"/>
  <c r="C171" i="6" l="1"/>
  <c r="D170" i="6" a="1"/>
  <c r="D170" i="6" s="1"/>
  <c r="E170" i="6" l="1"/>
  <c r="C172" i="6"/>
  <c r="D171" i="6" a="1"/>
  <c r="D171" i="6" s="1"/>
  <c r="E171" i="6" l="1"/>
  <c r="C173" i="6"/>
  <c r="D172" i="6" a="1"/>
  <c r="D172" i="6" s="1"/>
  <c r="E172" i="6" l="1"/>
  <c r="C174" i="6"/>
  <c r="D173" i="6" a="1"/>
  <c r="D173" i="6" s="1"/>
  <c r="E173" i="6" l="1"/>
  <c r="C175" i="6"/>
  <c r="D174" i="6" a="1"/>
  <c r="D174" i="6" s="1"/>
  <c r="E174" i="6" l="1"/>
  <c r="C176" i="6"/>
  <c r="D175" i="6" a="1"/>
  <c r="D175" i="6" s="1"/>
  <c r="E175" i="6" l="1"/>
  <c r="C177" i="6"/>
  <c r="D176" i="6" a="1"/>
  <c r="D176" i="6" s="1"/>
  <c r="E176" i="6" l="1"/>
  <c r="C178" i="6"/>
  <c r="D177" i="6" a="1"/>
  <c r="D177" i="6" s="1"/>
  <c r="E177" i="6" l="1"/>
  <c r="C179" i="6"/>
  <c r="D178" i="6" a="1"/>
  <c r="D178" i="6" s="1"/>
  <c r="E178" i="6" s="1"/>
  <c r="C180" i="6" l="1"/>
  <c r="D179" i="6" a="1"/>
  <c r="D179" i="6" s="1"/>
  <c r="E179" i="6" l="1"/>
  <c r="C181" i="6"/>
  <c r="D180" i="6" a="1"/>
  <c r="D180" i="6" s="1"/>
  <c r="E180" i="6" s="1"/>
  <c r="C182" i="6" l="1"/>
  <c r="D181" i="6" a="1"/>
  <c r="D181" i="6" s="1"/>
  <c r="E181" i="6" l="1"/>
  <c r="C183" i="6"/>
  <c r="D182" i="6" a="1"/>
  <c r="D182" i="6" s="1"/>
  <c r="E182" i="6" l="1"/>
  <c r="C184" i="6"/>
  <c r="D183" i="6" a="1"/>
  <c r="D183" i="6" s="1"/>
  <c r="E183" i="6" l="1"/>
  <c r="C185" i="6"/>
  <c r="D184" i="6" a="1"/>
  <c r="D184" i="6" s="1"/>
  <c r="E184" i="6" l="1"/>
  <c r="C186" i="6"/>
  <c r="D185" i="6" a="1"/>
  <c r="D185" i="6" s="1"/>
  <c r="E185" i="6" l="1"/>
  <c r="C187" i="6"/>
  <c r="D186" i="6" a="1"/>
  <c r="D186" i="6" s="1"/>
  <c r="E186" i="6" l="1"/>
  <c r="C188" i="6"/>
  <c r="D187" i="6" a="1"/>
  <c r="D187" i="6" s="1"/>
  <c r="E187" i="6" s="1"/>
  <c r="C189" i="6" l="1"/>
  <c r="D188" i="6" a="1"/>
  <c r="D188" i="6" s="1"/>
  <c r="E188" i="6" l="1"/>
  <c r="C190" i="6"/>
  <c r="D189" i="6" a="1"/>
  <c r="D189" i="6" s="1"/>
  <c r="E189" i="6" s="1"/>
  <c r="C191" i="6" l="1"/>
  <c r="D190" i="6" a="1"/>
  <c r="D190" i="6" s="1"/>
  <c r="E190" i="6" s="1"/>
  <c r="C192" i="6" l="1"/>
  <c r="D191" i="6" a="1"/>
  <c r="D191" i="6" s="1"/>
  <c r="E191" i="6" l="1"/>
  <c r="C193" i="6"/>
  <c r="D192" i="6" a="1"/>
  <c r="D192" i="6" s="1"/>
  <c r="E192" i="6" l="1"/>
  <c r="C194" i="6"/>
  <c r="D193" i="6" a="1"/>
  <c r="D193" i="6" s="1"/>
  <c r="E193" i="6" s="1"/>
  <c r="C195" i="6" l="1"/>
  <c r="D194" i="6" a="1"/>
  <c r="D194" i="6" s="1"/>
  <c r="E194" i="6" s="1"/>
  <c r="C196" i="6" l="1"/>
  <c r="D195" i="6" a="1"/>
  <c r="D195" i="6" s="1"/>
  <c r="E195" i="6" l="1"/>
  <c r="C197" i="6"/>
  <c r="D196" i="6" a="1"/>
  <c r="D196" i="6" s="1"/>
  <c r="E196" i="6" l="1"/>
  <c r="C198" i="6"/>
  <c r="D197" i="6" a="1"/>
  <c r="D197" i="6" s="1"/>
  <c r="E197" i="6" l="1"/>
  <c r="C199" i="6"/>
  <c r="D198" i="6" a="1"/>
  <c r="D198" i="6" s="1"/>
  <c r="E198" i="6" l="1"/>
  <c r="C200" i="6"/>
  <c r="D199" i="6" a="1"/>
  <c r="D199" i="6" s="1"/>
  <c r="E199" i="6" l="1"/>
  <c r="C201" i="6"/>
  <c r="D200" i="6" a="1"/>
  <c r="D200" i="6" s="1"/>
  <c r="E200" i="6" l="1"/>
  <c r="C202" i="6"/>
  <c r="D201" i="6" a="1"/>
  <c r="D201" i="6" s="1"/>
  <c r="E201" i="6" s="1"/>
  <c r="C203" i="6" l="1"/>
  <c r="D202" i="6" a="1"/>
  <c r="D202" i="6" s="1"/>
  <c r="E202" i="6" l="1"/>
  <c r="C204" i="6"/>
  <c r="D203" i="6" a="1"/>
  <c r="D203" i="6" s="1"/>
  <c r="E203" i="6" s="1"/>
  <c r="C205" i="6" l="1"/>
  <c r="D204" i="6" a="1"/>
  <c r="D204" i="6" s="1"/>
  <c r="E204" i="6" l="1"/>
  <c r="C206" i="6"/>
  <c r="D205" i="6" a="1"/>
  <c r="D205" i="6" s="1"/>
  <c r="E205" i="6" s="1"/>
  <c r="C207" i="6" l="1"/>
  <c r="D206" i="6" a="1"/>
  <c r="D206" i="6" s="1"/>
  <c r="E206" i="6" l="1"/>
  <c r="C208" i="6"/>
  <c r="D207" i="6" a="1"/>
  <c r="D207" i="6" s="1"/>
  <c r="E207" i="6" s="1"/>
  <c r="C209" i="6" l="1"/>
  <c r="D208" i="6" a="1"/>
  <c r="D208" i="6" s="1"/>
  <c r="E208" i="6" s="1"/>
  <c r="C210" i="6" l="1"/>
  <c r="D209" i="6" a="1"/>
  <c r="D209" i="6" s="1"/>
  <c r="E209" i="6" l="1"/>
  <c r="C211" i="6"/>
  <c r="D210" i="6" a="1"/>
  <c r="D210" i="6" s="1"/>
  <c r="E210" i="6" l="1"/>
  <c r="C212" i="6"/>
  <c r="D211" i="6" a="1"/>
  <c r="D211" i="6" s="1"/>
  <c r="E211" i="6" l="1"/>
  <c r="C213" i="6"/>
  <c r="D212" i="6" a="1"/>
  <c r="D212" i="6" s="1"/>
  <c r="E212" i="6" s="1"/>
  <c r="C214" i="6" l="1"/>
  <c r="D213" i="6" a="1"/>
  <c r="D213" i="6" s="1"/>
  <c r="E213" i="6" l="1"/>
  <c r="C215" i="6"/>
  <c r="D214" i="6" a="1"/>
  <c r="D214" i="6" s="1"/>
  <c r="E214" i="6" l="1"/>
  <c r="C216" i="6"/>
  <c r="D215" i="6" a="1"/>
  <c r="D215" i="6" s="1"/>
  <c r="E215" i="6" s="1"/>
  <c r="C217" i="6" l="1"/>
  <c r="D216" i="6" a="1"/>
  <c r="D216" i="6" s="1"/>
  <c r="E216" i="6" s="1"/>
  <c r="C218" i="6" l="1"/>
  <c r="D217" i="6" a="1"/>
  <c r="D217" i="6" s="1"/>
  <c r="E217" i="6" l="1"/>
  <c r="C219" i="6"/>
  <c r="D218" i="6" a="1"/>
  <c r="D218" i="6" s="1"/>
  <c r="E218" i="6" l="1"/>
  <c r="C220" i="6"/>
  <c r="D219" i="6" a="1"/>
  <c r="D219" i="6" s="1"/>
  <c r="E219" i="6" s="1"/>
  <c r="C221" i="6" l="1"/>
  <c r="D220" i="6" a="1"/>
  <c r="D220" i="6" s="1"/>
  <c r="E220" i="6" l="1"/>
  <c r="C222" i="6"/>
  <c r="D221" i="6" a="1"/>
  <c r="D221" i="6" s="1"/>
  <c r="E221" i="6" l="1"/>
  <c r="C223" i="6"/>
  <c r="D222" i="6" a="1"/>
  <c r="D222" i="6" s="1"/>
  <c r="E222" i="6" l="1"/>
  <c r="C224" i="6"/>
  <c r="D223" i="6" a="1"/>
  <c r="D223" i="6" s="1"/>
  <c r="E223" i="6" l="1"/>
  <c r="C225" i="6"/>
  <c r="D224" i="6" a="1"/>
  <c r="D224" i="6" s="1"/>
  <c r="E224" i="6" l="1"/>
  <c r="C226" i="6"/>
  <c r="D225" i="6" a="1"/>
  <c r="D225" i="6" s="1"/>
  <c r="E225" i="6" l="1"/>
  <c r="C227" i="6"/>
  <c r="D226" i="6" a="1"/>
  <c r="D226" i="6" s="1"/>
  <c r="E226" i="6" l="1"/>
  <c r="C228" i="6"/>
  <c r="D227" i="6" a="1"/>
  <c r="D227" i="6" s="1"/>
  <c r="E227" i="6" l="1"/>
  <c r="C229" i="6"/>
  <c r="D228" i="6" a="1"/>
  <c r="D228" i="6" s="1"/>
  <c r="E228" i="6" s="1"/>
  <c r="C230" i="6" l="1"/>
  <c r="D229" i="6" a="1"/>
  <c r="D229" i="6" s="1"/>
  <c r="E229" i="6" s="1"/>
  <c r="C231" i="6" l="1"/>
  <c r="D230" i="6" a="1"/>
  <c r="D230" i="6" s="1"/>
  <c r="E230" i="6" l="1"/>
  <c r="C232" i="6"/>
  <c r="D231" i="6" a="1"/>
  <c r="D231" i="6" s="1"/>
  <c r="E231" i="6" l="1"/>
  <c r="C233" i="6"/>
  <c r="D232" i="6" a="1"/>
  <c r="D232" i="6" s="1"/>
  <c r="E232" i="6" s="1"/>
  <c r="C234" i="6" l="1"/>
  <c r="D233" i="6" a="1"/>
  <c r="D233" i="6" s="1"/>
  <c r="E233" i="6" l="1"/>
  <c r="C235" i="6"/>
  <c r="D234" i="6" a="1"/>
  <c r="D234" i="6" s="1"/>
  <c r="E234" i="6" s="1"/>
  <c r="C236" i="6" l="1"/>
  <c r="D235" i="6" a="1"/>
  <c r="D235" i="6" s="1"/>
  <c r="E235" i="6" l="1"/>
  <c r="C237" i="6"/>
  <c r="D236" i="6" a="1"/>
  <c r="D236" i="6" s="1"/>
  <c r="E236" i="6" l="1"/>
  <c r="C238" i="6"/>
  <c r="D237" i="6" a="1"/>
  <c r="D237" i="6" s="1"/>
  <c r="E237" i="6" l="1"/>
  <c r="C239" i="6"/>
  <c r="D238" i="6" a="1"/>
  <c r="D238" i="6" s="1"/>
  <c r="E238" i="6" s="1"/>
  <c r="C240" i="6" l="1"/>
  <c r="D239" i="6" a="1"/>
  <c r="D239" i="6" s="1"/>
  <c r="E239" i="6" l="1"/>
  <c r="C241" i="6"/>
  <c r="D240" i="6" a="1"/>
  <c r="D240" i="6" s="1"/>
  <c r="E240" i="6" l="1"/>
  <c r="C242" i="6"/>
  <c r="D241" i="6" a="1"/>
  <c r="D241" i="6" s="1"/>
  <c r="E241" i="6" s="1"/>
  <c r="C243" i="6" l="1"/>
  <c r="D242" i="6" a="1"/>
  <c r="D242" i="6" s="1"/>
  <c r="E242" i="6" l="1"/>
  <c r="C244" i="6"/>
  <c r="D243" i="6" a="1"/>
  <c r="D243" i="6" s="1"/>
  <c r="E243" i="6" s="1"/>
  <c r="C245" i="6" l="1"/>
  <c r="D244" i="6" a="1"/>
  <c r="D244" i="6" s="1"/>
  <c r="E244" i="6" l="1"/>
  <c r="C246" i="6"/>
  <c r="D245" i="6" a="1"/>
  <c r="D245" i="6" s="1"/>
  <c r="E245" i="6" s="1"/>
  <c r="C247" i="6" l="1"/>
  <c r="D246" i="6" a="1"/>
  <c r="D246" i="6" s="1"/>
  <c r="E246" i="6" l="1"/>
  <c r="C248" i="6"/>
  <c r="D247" i="6" a="1"/>
  <c r="D247" i="6" s="1"/>
  <c r="E247" i="6" l="1"/>
  <c r="C249" i="6"/>
  <c r="D248" i="6" a="1"/>
  <c r="D248" i="6" s="1"/>
  <c r="E248" i="6" s="1"/>
  <c r="C250" i="6" l="1"/>
  <c r="D249" i="6" a="1"/>
  <c r="D249" i="6" s="1"/>
  <c r="E249" i="6" l="1"/>
  <c r="C251" i="6"/>
  <c r="D250" i="6" a="1"/>
  <c r="D250" i="6" s="1"/>
  <c r="E250" i="6" l="1"/>
  <c r="C252" i="6"/>
  <c r="D251" i="6" a="1"/>
  <c r="D251" i="6" s="1"/>
  <c r="E251" i="6" l="1"/>
  <c r="C253" i="6"/>
  <c r="D252" i="6" a="1"/>
  <c r="D252" i="6" s="1"/>
  <c r="E252" i="6" l="1"/>
  <c r="C254" i="6"/>
  <c r="D253" i="6" a="1"/>
  <c r="D253" i="6" s="1"/>
  <c r="E253" i="6" l="1"/>
  <c r="C255" i="6"/>
  <c r="D254" i="6" a="1"/>
  <c r="D254" i="6" s="1"/>
  <c r="E254" i="6" s="1"/>
  <c r="C256" i="6" l="1"/>
  <c r="D255" i="6" a="1"/>
  <c r="D255" i="6" s="1"/>
  <c r="E255" i="6" s="1"/>
  <c r="C257" i="6" l="1"/>
  <c r="D256" i="6" a="1"/>
  <c r="D256" i="6" s="1"/>
  <c r="E256" i="6" l="1"/>
  <c r="C258" i="6"/>
  <c r="D257" i="6" a="1"/>
  <c r="D257" i="6" s="1"/>
  <c r="E257" i="6" s="1"/>
  <c r="C259" i="6" l="1"/>
  <c r="D258" i="6" a="1"/>
  <c r="D258" i="6" s="1"/>
  <c r="E258" i="6" l="1"/>
  <c r="C260" i="6"/>
  <c r="D259" i="6" a="1"/>
  <c r="D259" i="6" s="1"/>
  <c r="E259" i="6" s="1"/>
  <c r="C261" i="6" l="1"/>
  <c r="D260" i="6" a="1"/>
  <c r="D260" i="6" s="1"/>
  <c r="E260" i="6" l="1"/>
  <c r="C262" i="6"/>
  <c r="D261" i="6" a="1"/>
  <c r="D261" i="6" s="1"/>
  <c r="E261" i="6" l="1"/>
  <c r="C263" i="6"/>
  <c r="D262" i="6" a="1"/>
  <c r="D262" i="6" s="1"/>
  <c r="E262" i="6" s="1"/>
  <c r="C264" i="6" l="1"/>
  <c r="D263" i="6" a="1"/>
  <c r="D263" i="6" s="1"/>
  <c r="E263" i="6" l="1"/>
  <c r="C265" i="6"/>
  <c r="D264" i="6" a="1"/>
  <c r="D264" i="6" s="1"/>
  <c r="E264" i="6" l="1"/>
  <c r="C266" i="6"/>
  <c r="D265" i="6" a="1"/>
  <c r="D265" i="6" s="1"/>
  <c r="E265" i="6" l="1"/>
  <c r="C267" i="6"/>
  <c r="D266" i="6" a="1"/>
  <c r="D266" i="6" s="1"/>
  <c r="E266" i="6" l="1"/>
  <c r="C268" i="6"/>
  <c r="D267" i="6" a="1"/>
  <c r="D267" i="6" s="1"/>
  <c r="E267" i="6" s="1"/>
  <c r="C269" i="6" l="1"/>
  <c r="D268" i="6" a="1"/>
  <c r="D268" i="6" s="1"/>
  <c r="E268" i="6" s="1"/>
  <c r="C270" i="6" l="1"/>
  <c r="D269" i="6" a="1"/>
  <c r="D269" i="6" s="1"/>
  <c r="E269" i="6" s="1"/>
  <c r="C271" i="6" l="1"/>
  <c r="D270" i="6" a="1"/>
  <c r="D270" i="6" s="1"/>
  <c r="E270" i="6" s="1"/>
  <c r="C272" i="6" l="1"/>
  <c r="D271" i="6" a="1"/>
  <c r="D271" i="6" s="1"/>
  <c r="E271" i="6" s="1"/>
  <c r="C273" i="6" l="1"/>
  <c r="D272" i="6" a="1"/>
  <c r="D272" i="6" s="1"/>
  <c r="E272" i="6" s="1"/>
  <c r="C274" i="6" l="1"/>
  <c r="D273" i="6" a="1"/>
  <c r="D273" i="6" s="1"/>
  <c r="E273" i="6" s="1"/>
  <c r="C275" i="6" l="1"/>
  <c r="D274" i="6" a="1"/>
  <c r="D274" i="6" s="1"/>
  <c r="E274" i="6" s="1"/>
  <c r="C276" i="6" l="1"/>
  <c r="D275" i="6" a="1"/>
  <c r="D275" i="6" s="1"/>
  <c r="E275" i="6" s="1"/>
  <c r="C277" i="6" l="1"/>
  <c r="D276" i="6" a="1"/>
  <c r="D276" i="6" s="1"/>
  <c r="E276" i="6" s="1"/>
  <c r="C278" i="6" l="1"/>
  <c r="D277" i="6" a="1"/>
  <c r="D277" i="6" s="1"/>
  <c r="E277" i="6" s="1"/>
  <c r="C279" i="6" l="1"/>
  <c r="D278" i="6" a="1"/>
  <c r="D278" i="6" s="1"/>
  <c r="E278" i="6" s="1"/>
  <c r="C280" i="6" l="1"/>
  <c r="D279" i="6" a="1"/>
  <c r="D279" i="6" s="1"/>
  <c r="E279" i="6" s="1"/>
  <c r="C281" i="6" l="1"/>
  <c r="D280" i="6" a="1"/>
  <c r="D280" i="6" s="1"/>
  <c r="E280" i="6" s="1"/>
  <c r="C282" i="6" l="1"/>
  <c r="D281" i="6" a="1"/>
  <c r="D281" i="6" s="1"/>
  <c r="E281" i="6" s="1"/>
  <c r="C283" i="6" l="1"/>
  <c r="D282" i="6" a="1"/>
  <c r="D282" i="6" s="1"/>
  <c r="E282" i="6" l="1"/>
  <c r="C284" i="6"/>
  <c r="D283" i="6" a="1"/>
  <c r="D283" i="6" s="1"/>
  <c r="E283" i="6" s="1"/>
  <c r="C285" i="6" l="1"/>
  <c r="D284" i="6" a="1"/>
  <c r="D284" i="6" s="1"/>
  <c r="E284" i="6" l="1"/>
  <c r="C286" i="6"/>
  <c r="D285" i="6" a="1"/>
  <c r="D285" i="6" s="1"/>
  <c r="E285" i="6" s="1"/>
  <c r="C287" i="6" l="1"/>
  <c r="D286" i="6" a="1"/>
  <c r="D286" i="6" s="1"/>
  <c r="E286" i="6" s="1"/>
  <c r="D287" i="6" l="1" a="1"/>
  <c r="D287" i="6" s="1"/>
  <c r="E287" i="6" s="1"/>
  <c r="C288" i="6"/>
  <c r="C289" i="6" l="1"/>
  <c r="D288" i="6" a="1"/>
  <c r="D288" i="6" s="1"/>
  <c r="E288" i="6" s="1"/>
  <c r="C290" i="6" l="1"/>
  <c r="D289" i="6" a="1"/>
  <c r="D289" i="6" s="1"/>
  <c r="E289" i="6" l="1"/>
  <c r="D290" i="6" a="1"/>
  <c r="D290" i="6" s="1"/>
  <c r="E290" i="6" s="1"/>
  <c r="C291" i="6"/>
  <c r="C292" i="6" l="1"/>
  <c r="D291" i="6" a="1"/>
  <c r="D291" i="6" s="1"/>
  <c r="E291" i="6" l="1"/>
  <c r="C293" i="6"/>
  <c r="D292" i="6" a="1"/>
  <c r="D292" i="6" s="1"/>
  <c r="E292" i="6" l="1"/>
  <c r="C294" i="6"/>
  <c r="D293" i="6" a="1"/>
  <c r="D293" i="6" s="1"/>
  <c r="E293" i="6" s="1"/>
  <c r="C295" i="6" l="1"/>
  <c r="D294" i="6" a="1"/>
  <c r="D294" i="6" s="1"/>
  <c r="E294" i="6" l="1"/>
  <c r="C296" i="6"/>
  <c r="D295" i="6" a="1"/>
  <c r="D295" i="6" s="1"/>
  <c r="E295" i="6" s="1"/>
  <c r="C297" i="6" l="1"/>
  <c r="D296" i="6" a="1"/>
  <c r="D296" i="6" s="1"/>
  <c r="E296" i="6" s="1"/>
  <c r="C298" i="6" l="1"/>
  <c r="D297" i="6" a="1"/>
  <c r="D297" i="6" s="1"/>
  <c r="E297" i="6" l="1"/>
  <c r="C299" i="6"/>
  <c r="D298" i="6" a="1"/>
  <c r="D298" i="6" s="1"/>
  <c r="E298" i="6" l="1"/>
  <c r="C300" i="6"/>
  <c r="D299" i="6" a="1"/>
  <c r="D299" i="6" s="1"/>
  <c r="E299" i="6" l="1"/>
  <c r="Z13" i="6" a="1"/>
  <c r="Z13" i="6" s="1"/>
  <c r="Z4" i="6" a="1"/>
  <c r="Z4" i="6" s="1"/>
  <c r="Z12" i="6" a="1"/>
  <c r="Z12" i="6" s="1"/>
  <c r="L2" i="6" a="1"/>
  <c r="L2" i="6" s="1"/>
  <c r="D300" i="6" a="1"/>
  <c r="D300" i="6" s="1"/>
  <c r="Z3" i="6" s="1" a="1"/>
  <c r="Z3" i="6" s="1"/>
  <c r="E2" i="6"/>
  <c r="E3" i="6"/>
  <c r="E6" i="6"/>
  <c r="E4" i="6"/>
  <c r="E5" i="6"/>
  <c r="E8" i="6"/>
  <c r="E7" i="6"/>
  <c r="E10" i="6"/>
  <c r="E9" i="6"/>
  <c r="E11" i="6"/>
  <c r="E12" i="6"/>
  <c r="N8" i="6" a="1"/>
  <c r="N8" i="6" s="1"/>
  <c r="N4" i="6" a="1"/>
  <c r="N4" i="6" s="1"/>
  <c r="N13" i="6" a="1"/>
  <c r="N13" i="6" s="1"/>
  <c r="M13" i="6" s="1"/>
  <c r="N9" i="6" a="1"/>
  <c r="N9" i="6" s="1"/>
  <c r="M9" i="6" s="1"/>
  <c r="N12" i="6" a="1"/>
  <c r="N12" i="6" s="1"/>
  <c r="N2" i="6" a="1"/>
  <c r="N2" i="6" s="1"/>
  <c r="N6" i="6" a="1"/>
  <c r="N6" i="6" s="1"/>
  <c r="N10" i="6" a="1"/>
  <c r="N10" i="6" s="1"/>
  <c r="N11" i="6" a="1"/>
  <c r="N11" i="6" s="1"/>
  <c r="N3" i="6" a="1"/>
  <c r="N3" i="6" s="1"/>
  <c r="N5" i="6" a="1"/>
  <c r="N5" i="6" s="1"/>
  <c r="N7" i="6" a="1"/>
  <c r="N7" i="6" s="1"/>
  <c r="M7" i="6" l="1"/>
  <c r="M12" i="6"/>
  <c r="M4" i="6"/>
  <c r="AL5" i="6" a="1"/>
  <c r="AL5" i="6" s="1"/>
  <c r="AL6" i="6" a="1"/>
  <c r="AL6" i="6" s="1"/>
  <c r="Z11" i="6" a="1"/>
  <c r="Z11" i="6" s="1"/>
  <c r="L10" i="6" a="1"/>
  <c r="L10" i="6" s="1"/>
  <c r="L9" i="6" a="1"/>
  <c r="L9" i="6" s="1"/>
  <c r="AL10" i="6" a="1"/>
  <c r="AL10" i="6" s="1"/>
  <c r="L7" i="6" a="1"/>
  <c r="L7" i="6" s="1"/>
  <c r="AL3" i="6" a="1"/>
  <c r="AL3" i="6" s="1"/>
  <c r="AL8" i="6" a="1"/>
  <c r="AL8" i="6" s="1"/>
  <c r="L6" i="6" a="1"/>
  <c r="L6" i="6" s="1"/>
  <c r="AL12" i="6" a="1"/>
  <c r="AL12" i="6" s="1"/>
  <c r="Z8" i="6" a="1"/>
  <c r="Z8" i="6" s="1"/>
  <c r="M6" i="6"/>
  <c r="AL9" i="6" a="1"/>
  <c r="AL9" i="6" s="1"/>
  <c r="L3" i="6" a="1"/>
  <c r="L3" i="6" s="1"/>
  <c r="L8" i="6" a="1"/>
  <c r="L8" i="6" s="1"/>
  <c r="M5" i="6"/>
  <c r="M3" i="6"/>
  <c r="M11" i="6"/>
  <c r="M10" i="6"/>
  <c r="AL4" i="6" a="1"/>
  <c r="AL4" i="6" s="1"/>
  <c r="M2" i="6"/>
  <c r="L13" i="6" a="1"/>
  <c r="L13" i="6" s="1"/>
  <c r="L11" i="6" a="1"/>
  <c r="L11" i="6" s="1"/>
  <c r="L12" i="6" a="1"/>
  <c r="L12" i="6" s="1"/>
  <c r="Z7" i="6" a="1"/>
  <c r="Z7" i="6" s="1"/>
  <c r="Z5" i="6" a="1"/>
  <c r="Z5" i="6" s="1"/>
  <c r="AL13" i="6" a="1"/>
  <c r="AL13" i="6" s="1"/>
  <c r="Z2" i="6" a="1"/>
  <c r="Z2" i="6" s="1"/>
  <c r="Z9" i="6" a="1"/>
  <c r="Z9" i="6" s="1"/>
  <c r="Z10" i="6" a="1"/>
  <c r="Z10" i="6" s="1"/>
  <c r="AL7" i="6" a="1"/>
  <c r="AL7" i="6" s="1"/>
  <c r="E300" i="6"/>
  <c r="AA3" i="6" a="1"/>
  <c r="AA3" i="6" s="1"/>
  <c r="AN6" i="6" a="1"/>
  <c r="AN6" i="6" s="1"/>
  <c r="O5" i="6" a="1"/>
  <c r="O5" i="6" s="1"/>
  <c r="AN11" i="6" a="1"/>
  <c r="AN11" i="6" s="1"/>
  <c r="AN3" i="6" a="1"/>
  <c r="AN3" i="6" s="1"/>
  <c r="P12" i="6" a="1"/>
  <c r="P12" i="6" s="1"/>
  <c r="AM4" i="6" a="1"/>
  <c r="AM4" i="6" s="1"/>
  <c r="AB13" i="6" a="1"/>
  <c r="AB13" i="6" s="1"/>
  <c r="P11" i="6" a="1"/>
  <c r="P11" i="6" s="1"/>
  <c r="AA7" i="6" a="1"/>
  <c r="AA7" i="6" s="1"/>
  <c r="AN8" i="6" a="1"/>
  <c r="AN8" i="6" s="1"/>
  <c r="P13" i="6" a="1"/>
  <c r="P13" i="6" s="1"/>
  <c r="AM11" i="6" a="1"/>
  <c r="AM11" i="6" s="1"/>
  <c r="O3" i="6" a="1"/>
  <c r="O3" i="6" s="1"/>
  <c r="AB9" i="6" a="1"/>
  <c r="AB9" i="6" s="1"/>
  <c r="O12" i="6" a="1"/>
  <c r="O12" i="6" s="1"/>
  <c r="O2" i="6" a="1"/>
  <c r="O2" i="6" s="1"/>
  <c r="P5" i="6" a="1"/>
  <c r="P5" i="6" s="1"/>
  <c r="AM7" i="6" a="1"/>
  <c r="AM7" i="6" s="1"/>
  <c r="AM6" i="6" a="1"/>
  <c r="AM6" i="6" s="1"/>
  <c r="AN7" i="6" a="1"/>
  <c r="AN7" i="6" s="1"/>
  <c r="AB12" i="6" a="1"/>
  <c r="AB12" i="6" s="1"/>
  <c r="AB10" i="6" a="1"/>
  <c r="AB10" i="6" s="1"/>
  <c r="AA5" i="6" a="1"/>
  <c r="AA5" i="6" s="1"/>
  <c r="P4" i="6" a="1"/>
  <c r="P4" i="6" s="1"/>
  <c r="AB3" i="6" a="1"/>
  <c r="AB3" i="6" s="1"/>
  <c r="AA13" i="6" a="1"/>
  <c r="AA13" i="6" s="1"/>
  <c r="AN12" i="6" a="1"/>
  <c r="AN12" i="6" s="1"/>
  <c r="AM3" i="6" a="1"/>
  <c r="AM3" i="6" s="1"/>
  <c r="AB8" i="6" a="1"/>
  <c r="AB8" i="6" s="1"/>
  <c r="AM2" i="6" a="1"/>
  <c r="AM2" i="6" s="1"/>
  <c r="O8" i="6" a="1"/>
  <c r="O8" i="6" s="1"/>
  <c r="AM8" i="6" a="1"/>
  <c r="AM8" i="6" s="1"/>
  <c r="P8" i="6" a="1"/>
  <c r="P8" i="6" s="1"/>
  <c r="O9" i="6" a="1"/>
  <c r="O9" i="6" s="1"/>
  <c r="AA12" i="6" a="1"/>
  <c r="AA12" i="6" s="1"/>
  <c r="AM5" i="6" a="1"/>
  <c r="AM5" i="6" s="1"/>
  <c r="AN2" i="6" a="1"/>
  <c r="AN2" i="6" s="1"/>
  <c r="AA11" i="6" a="1"/>
  <c r="AA11" i="6" s="1"/>
  <c r="AM12" i="6" a="1"/>
  <c r="AM12" i="6" s="1"/>
  <c r="AM10" i="6" a="1"/>
  <c r="AM10" i="6" s="1"/>
  <c r="P6" i="6" a="1"/>
  <c r="P6" i="6" s="1"/>
  <c r="AM9" i="6" a="1"/>
  <c r="AM9" i="6" s="1"/>
  <c r="O11" i="6" a="1"/>
  <c r="O11" i="6" s="1"/>
  <c r="AA10" i="6" a="1"/>
  <c r="AA10" i="6" s="1"/>
  <c r="AN5" i="6" a="1"/>
  <c r="AN5" i="6" s="1"/>
  <c r="AN9" i="6" a="1"/>
  <c r="AN9" i="6" s="1"/>
  <c r="P10" i="6" a="1"/>
  <c r="P10" i="6" s="1"/>
  <c r="P3" i="6" a="1"/>
  <c r="P3" i="6" s="1"/>
  <c r="AB6" i="6" a="1"/>
  <c r="AB6" i="6" s="1"/>
  <c r="P9" i="6" a="1"/>
  <c r="P9" i="6" s="1"/>
  <c r="AA6" i="6" a="1"/>
  <c r="AA6" i="6" s="1"/>
  <c r="AB4" i="6" a="1"/>
  <c r="AB4" i="6" s="1"/>
  <c r="AN13" i="6" a="1"/>
  <c r="AN13" i="6" s="1"/>
  <c r="AA8" i="6" a="1"/>
  <c r="AA8" i="6" s="1"/>
  <c r="P7" i="6" a="1"/>
  <c r="P7" i="6" s="1"/>
  <c r="O6" i="6" a="1"/>
  <c r="O6" i="6" s="1"/>
  <c r="O4" i="6" a="1"/>
  <c r="O4" i="6" s="1"/>
  <c r="AB11" i="6" a="1"/>
  <c r="AB11" i="6" s="1"/>
  <c r="AA9" i="6" a="1"/>
  <c r="AA9" i="6" s="1"/>
  <c r="AA2" i="6" a="1"/>
  <c r="AA2" i="6" s="1"/>
  <c r="O7" i="6" a="1"/>
  <c r="O7" i="6" s="1"/>
  <c r="O13" i="6" a="1"/>
  <c r="O13" i="6" s="1"/>
  <c r="AN10" i="6" a="1"/>
  <c r="AN10" i="6" s="1"/>
  <c r="AB2" i="6" a="1"/>
  <c r="AB2" i="6" s="1"/>
  <c r="P2" i="6" a="1"/>
  <c r="P2" i="6" s="1"/>
  <c r="AB5" i="6" a="1"/>
  <c r="AB5" i="6" s="1"/>
  <c r="AN4" i="6" a="1"/>
  <c r="AN4" i="6" s="1"/>
  <c r="AB7" i="6" a="1"/>
  <c r="AB7" i="6" s="1"/>
  <c r="AM13" i="6" a="1"/>
  <c r="AM13" i="6" s="1"/>
  <c r="O10" i="6" a="1"/>
  <c r="O10" i="6" s="1"/>
  <c r="AA4" i="6" a="1"/>
  <c r="AA4" i="6" s="1"/>
  <c r="AL11" i="6" a="1"/>
  <c r="AL11" i="6" s="1"/>
  <c r="L5" i="6" a="1"/>
  <c r="L5" i="6" s="1"/>
  <c r="L4" i="6" a="1"/>
  <c r="L4" i="6" s="1"/>
  <c r="AL2" i="6" a="1"/>
  <c r="AL2" i="6" s="1"/>
  <c r="Z6" i="6" a="1"/>
  <c r="Z6" i="6" s="1"/>
  <c r="R13" i="6" l="1"/>
  <c r="Q13" i="6"/>
  <c r="G13" i="6"/>
  <c r="T13" i="6"/>
  <c r="S13" i="6"/>
  <c r="AF11" i="6"/>
  <c r="AD11" i="6"/>
  <c r="U11" i="6"/>
  <c r="AC11" i="6"/>
  <c r="AE11" i="6"/>
  <c r="AF13" i="6"/>
  <c r="AC13" i="6"/>
  <c r="U13" i="6"/>
  <c r="AD13" i="6"/>
  <c r="AE13" i="6"/>
  <c r="Q5" i="6"/>
  <c r="R5" i="6"/>
  <c r="S5" i="6"/>
  <c r="G5" i="6"/>
  <c r="T5" i="6"/>
  <c r="X8" i="6"/>
  <c r="W8" i="6"/>
  <c r="V8" i="6"/>
  <c r="Y8" i="6"/>
  <c r="S3" i="6"/>
  <c r="G3" i="6"/>
  <c r="T3" i="6"/>
  <c r="R3" i="6"/>
  <c r="Q3" i="6"/>
  <c r="AD2" i="6"/>
  <c r="U2" i="6"/>
  <c r="AF2" i="6"/>
  <c r="AE2" i="6"/>
  <c r="AC2" i="6"/>
  <c r="AG5" i="6"/>
  <c r="AP5" i="6"/>
  <c r="AR5" i="6"/>
  <c r="AQ5" i="6"/>
  <c r="AO5" i="6"/>
  <c r="AG11" i="6"/>
  <c r="AO11" i="6"/>
  <c r="AR11" i="6"/>
  <c r="AQ11" i="6"/>
  <c r="AP11" i="6"/>
  <c r="U3" i="6"/>
  <c r="AF3" i="6"/>
  <c r="AC3" i="6"/>
  <c r="AE3" i="6"/>
  <c r="AD3" i="6"/>
  <c r="AD9" i="6"/>
  <c r="U9" i="6"/>
  <c r="AC9" i="6"/>
  <c r="AF9" i="6"/>
  <c r="AE9" i="6"/>
  <c r="AF12" i="6"/>
  <c r="AE12" i="6"/>
  <c r="AD12" i="6"/>
  <c r="U12" i="6"/>
  <c r="AC12" i="6"/>
  <c r="AD5" i="6"/>
  <c r="U5" i="6"/>
  <c r="AF5" i="6"/>
  <c r="AE5" i="6"/>
  <c r="AC5" i="6"/>
  <c r="AJ8" i="6"/>
  <c r="AI8" i="6"/>
  <c r="AK8" i="6"/>
  <c r="AH8" i="6"/>
  <c r="Q7" i="6"/>
  <c r="G7" i="6"/>
  <c r="T7" i="6"/>
  <c r="S7" i="6"/>
  <c r="R7" i="6"/>
  <c r="Q9" i="6"/>
  <c r="G9" i="6"/>
  <c r="R9" i="6"/>
  <c r="S9" i="6"/>
  <c r="T9" i="6"/>
  <c r="AR13" i="6"/>
  <c r="AO13" i="6"/>
  <c r="AQ13" i="6"/>
  <c r="AP13" i="6"/>
  <c r="AG13" i="6"/>
  <c r="Q4" i="6"/>
  <c r="G4" i="6"/>
  <c r="T4" i="6"/>
  <c r="S4" i="6"/>
  <c r="R4" i="6"/>
  <c r="AF7" i="6"/>
  <c r="AD7" i="6"/>
  <c r="U7" i="6"/>
  <c r="AC7" i="6"/>
  <c r="AE7" i="6"/>
  <c r="AF10" i="6"/>
  <c r="AE10" i="6"/>
  <c r="AD10" i="6"/>
  <c r="U10" i="6"/>
  <c r="AC10" i="6"/>
  <c r="AQ8" i="6"/>
  <c r="AP8" i="6"/>
  <c r="AO8" i="6"/>
  <c r="AR8" i="6"/>
  <c r="Q10" i="6"/>
  <c r="G10" i="6"/>
  <c r="T10" i="6"/>
  <c r="S10" i="6"/>
  <c r="R10" i="6"/>
  <c r="S6" i="6"/>
  <c r="G6" i="6"/>
  <c r="T6" i="6"/>
  <c r="R6" i="6"/>
  <c r="Q6" i="6"/>
  <c r="G11" i="6"/>
  <c r="S11" i="6"/>
  <c r="Q11" i="6"/>
  <c r="T11" i="6"/>
  <c r="R11" i="6"/>
  <c r="S8" i="6"/>
  <c r="Q8" i="6"/>
  <c r="R8" i="6"/>
  <c r="T8" i="6"/>
  <c r="AQ6" i="6"/>
  <c r="AR6" i="6"/>
  <c r="AP6" i="6"/>
  <c r="AO6" i="6"/>
  <c r="AG6" i="6"/>
  <c r="AF8" i="6"/>
  <c r="AE8" i="6"/>
  <c r="AD8" i="6"/>
  <c r="AC8" i="6"/>
  <c r="AR9" i="6"/>
  <c r="AP9" i="6"/>
  <c r="AG9" i="6"/>
  <c r="AO9" i="6"/>
  <c r="AQ9" i="6"/>
  <c r="AQ2" i="6"/>
  <c r="AG2" i="6"/>
  <c r="AP2" i="6"/>
  <c r="AR2" i="6"/>
  <c r="AO2" i="6"/>
  <c r="AO7" i="6"/>
  <c r="AR7" i="6"/>
  <c r="AQ7" i="6"/>
  <c r="AP7" i="6"/>
  <c r="AG7" i="6"/>
  <c r="AQ4" i="6"/>
  <c r="AR4" i="6"/>
  <c r="AP4" i="6"/>
  <c r="AO4" i="6"/>
  <c r="AG4" i="6"/>
  <c r="J8" i="6"/>
  <c r="H8" i="6"/>
  <c r="K8" i="6"/>
  <c r="I8" i="6"/>
  <c r="AD4" i="6"/>
  <c r="U4" i="6"/>
  <c r="AC4" i="6"/>
  <c r="AE4" i="6"/>
  <c r="AF4" i="6"/>
  <c r="AQ10" i="6"/>
  <c r="AP10" i="6"/>
  <c r="AG10" i="6"/>
  <c r="AO10" i="6"/>
  <c r="AR10" i="6"/>
  <c r="AQ3" i="6"/>
  <c r="AP3" i="6"/>
  <c r="AG3" i="6"/>
  <c r="AR3" i="6"/>
  <c r="AO3" i="6"/>
  <c r="T2" i="6"/>
  <c r="G2" i="6"/>
  <c r="Q2" i="6"/>
  <c r="R2" i="6"/>
  <c r="S2" i="6"/>
  <c r="AF6" i="6"/>
  <c r="AE6" i="6"/>
  <c r="AC6" i="6"/>
  <c r="AD6" i="6"/>
  <c r="U6" i="6"/>
  <c r="AO12" i="6"/>
  <c r="AR12" i="6"/>
  <c r="AQ12" i="6"/>
  <c r="AG12" i="6"/>
  <c r="AP12" i="6"/>
  <c r="T12" i="6"/>
  <c r="S12" i="6"/>
  <c r="R12" i="6"/>
  <c r="Q12" i="6"/>
  <c r="G12" i="6"/>
  <c r="Y4" i="6" l="1"/>
  <c r="W4" i="6"/>
  <c r="X4" i="6"/>
  <c r="V4" i="6"/>
  <c r="AK3" i="6"/>
  <c r="AH3" i="6"/>
  <c r="AI3" i="6"/>
  <c r="AJ3" i="6"/>
  <c r="AK5" i="6"/>
  <c r="AH5" i="6"/>
  <c r="AI5" i="6"/>
  <c r="AJ5" i="6"/>
  <c r="X11" i="6"/>
  <c r="Y11" i="6"/>
  <c r="W11" i="6"/>
  <c r="V11" i="6"/>
  <c r="AJ13" i="6"/>
  <c r="AI13" i="6"/>
  <c r="AK13" i="6"/>
  <c r="AH13" i="6"/>
  <c r="I12" i="6"/>
  <c r="K12" i="6"/>
  <c r="J12" i="6"/>
  <c r="H12" i="6"/>
  <c r="W7" i="6"/>
  <c r="Y7" i="6"/>
  <c r="X7" i="6"/>
  <c r="V7" i="6"/>
  <c r="V2" i="6"/>
  <c r="X2" i="6"/>
  <c r="Y2" i="6"/>
  <c r="W2" i="6"/>
  <c r="AI4" i="6"/>
  <c r="AH4" i="6"/>
  <c r="AJ4" i="6"/>
  <c r="AK4" i="6"/>
  <c r="AK6" i="6"/>
  <c r="AH6" i="6"/>
  <c r="AJ6" i="6"/>
  <c r="AI6" i="6"/>
  <c r="AH2" i="6"/>
  <c r="AK2" i="6"/>
  <c r="AI2" i="6"/>
  <c r="AJ2" i="6"/>
  <c r="K11" i="6"/>
  <c r="H11" i="6"/>
  <c r="J11" i="6"/>
  <c r="I11" i="6"/>
  <c r="H7" i="6"/>
  <c r="K7" i="6"/>
  <c r="I7" i="6"/>
  <c r="J7" i="6"/>
  <c r="Y3" i="6"/>
  <c r="V3" i="6"/>
  <c r="W3" i="6"/>
  <c r="X3" i="6"/>
  <c r="K9" i="6"/>
  <c r="I9" i="6"/>
  <c r="J9" i="6"/>
  <c r="H9" i="6"/>
  <c r="H13" i="6"/>
  <c r="J13" i="6"/>
  <c r="I13" i="6"/>
  <c r="K13" i="6"/>
  <c r="J3" i="6"/>
  <c r="K3" i="6"/>
  <c r="I3" i="6"/>
  <c r="H3" i="6"/>
  <c r="V6" i="6"/>
  <c r="W6" i="6"/>
  <c r="Y6" i="6"/>
  <c r="X6" i="6"/>
  <c r="Y12" i="6"/>
  <c r="W12" i="6"/>
  <c r="V12" i="6"/>
  <c r="X12" i="6"/>
  <c r="H10" i="6"/>
  <c r="I10" i="6"/>
  <c r="K10" i="6"/>
  <c r="J10" i="6"/>
  <c r="K5" i="6"/>
  <c r="H5" i="6"/>
  <c r="I5" i="6"/>
  <c r="J5" i="6"/>
  <c r="AI10" i="6"/>
  <c r="AJ10" i="6"/>
  <c r="AK10" i="6"/>
  <c r="AH10" i="6"/>
  <c r="AJ11" i="6"/>
  <c r="AK11" i="6"/>
  <c r="AI11" i="6"/>
  <c r="AH11" i="6"/>
  <c r="AJ12" i="6"/>
  <c r="AH12" i="6"/>
  <c r="AK12" i="6"/>
  <c r="AI12" i="6"/>
  <c r="J2" i="6"/>
  <c r="I2" i="6"/>
  <c r="K2" i="6"/>
  <c r="H2" i="6"/>
  <c r="Y9" i="6"/>
  <c r="W9" i="6"/>
  <c r="V9" i="6"/>
  <c r="X9" i="6"/>
  <c r="AH7" i="6"/>
  <c r="AK7" i="6"/>
  <c r="AJ7" i="6"/>
  <c r="AI7" i="6"/>
  <c r="AK9" i="6"/>
  <c r="AJ9" i="6"/>
  <c r="AH9" i="6"/>
  <c r="AI9" i="6"/>
  <c r="I6" i="6"/>
  <c r="J6" i="6"/>
  <c r="K6" i="6"/>
  <c r="H6" i="6"/>
  <c r="X10" i="6"/>
  <c r="Y10" i="6"/>
  <c r="W10" i="6"/>
  <c r="V10" i="6"/>
  <c r="I4" i="6"/>
  <c r="J4" i="6"/>
  <c r="H4" i="6"/>
  <c r="K4" i="6"/>
  <c r="X5" i="6"/>
  <c r="Y5" i="6"/>
  <c r="W5" i="6"/>
  <c r="V5" i="6"/>
  <c r="X13" i="6"/>
  <c r="Y13" i="6"/>
  <c r="W13" i="6"/>
  <c r="V13" i="6"/>
  <c r="B107" i="16"/>
  <c r="B45" i="24"/>
  <c r="B46" i="24"/>
  <c r="B47" i="24"/>
  <c r="B48" i="24"/>
  <c r="B49" i="24"/>
  <c r="B50" i="24"/>
  <c r="B51" i="24"/>
  <c r="B52" i="24"/>
  <c r="B53" i="24"/>
  <c r="B54" i="24"/>
  <c r="B55" i="24"/>
  <c r="B56" i="24"/>
  <c r="B57" i="24"/>
  <c r="B58" i="24"/>
  <c r="B59" i="24"/>
  <c r="B60" i="24"/>
  <c r="B61" i="24"/>
  <c r="B62" i="24"/>
  <c r="B63" i="24"/>
  <c r="B64" i="24"/>
  <c r="B65" i="24"/>
  <c r="B66" i="24"/>
  <c r="B67" i="24"/>
  <c r="B68" i="24"/>
  <c r="B69" i="24"/>
  <c r="B70" i="24"/>
  <c r="B71" i="24"/>
  <c r="B72" i="24"/>
  <c r="B73" i="24"/>
  <c r="B74" i="24"/>
  <c r="B75" i="24"/>
  <c r="B76" i="24"/>
  <c r="B77" i="24"/>
  <c r="B78" i="24"/>
  <c r="B79" i="24"/>
  <c r="B80" i="24"/>
  <c r="B81" i="24"/>
  <c r="B82" i="24"/>
  <c r="B83" i="24"/>
  <c r="B84" i="24"/>
  <c r="B85" i="24"/>
  <c r="B86" i="24"/>
  <c r="B87" i="24"/>
  <c r="B88" i="24"/>
  <c r="B89" i="24"/>
  <c r="B90" i="24"/>
  <c r="B91" i="24"/>
  <c r="B92" i="24"/>
  <c r="B93" i="24"/>
  <c r="B94" i="24"/>
  <c r="B95" i="24"/>
  <c r="B96" i="24"/>
  <c r="B97" i="24"/>
  <c r="B98" i="24"/>
  <c r="B99" i="24"/>
  <c r="B100" i="24"/>
  <c r="B101" i="24"/>
  <c r="B102" i="24"/>
  <c r="B103" i="24"/>
  <c r="B104" i="24"/>
  <c r="B105" i="24"/>
  <c r="B106" i="24"/>
  <c r="B107" i="24"/>
  <c r="B108" i="24"/>
  <c r="B109" i="24"/>
  <c r="B110" i="24"/>
  <c r="B111" i="24"/>
  <c r="B112" i="24"/>
  <c r="B113" i="24"/>
  <c r="B114" i="24"/>
  <c r="B115" i="24"/>
  <c r="B116" i="24"/>
  <c r="B117" i="24"/>
  <c r="B118" i="24"/>
  <c r="B119" i="24"/>
  <c r="B120" i="24"/>
  <c r="B25" i="24"/>
  <c r="B34" i="24"/>
  <c r="B37" i="49"/>
  <c r="B45" i="49"/>
  <c r="B109" i="17"/>
  <c r="B131" i="50"/>
  <c r="B130" i="50"/>
  <c r="B129" i="50"/>
  <c r="B128" i="50"/>
  <c r="B127" i="50"/>
  <c r="B126" i="50"/>
  <c r="B125" i="50"/>
  <c r="B124" i="50"/>
  <c r="B123" i="50"/>
  <c r="B122" i="50"/>
  <c r="B121" i="50"/>
  <c r="B120" i="50"/>
  <c r="B119" i="50"/>
  <c r="B118" i="50"/>
  <c r="B117" i="50"/>
  <c r="B116" i="50"/>
  <c r="B115" i="50"/>
  <c r="B114" i="50"/>
  <c r="B113" i="50"/>
  <c r="B112" i="50"/>
  <c r="B111" i="50"/>
  <c r="B55" i="50"/>
  <c r="B56" i="50"/>
  <c r="B57" i="50"/>
  <c r="B58" i="50"/>
  <c r="B59" i="50"/>
  <c r="B60" i="50"/>
  <c r="B61" i="50"/>
  <c r="B62" i="50"/>
  <c r="B63" i="50"/>
  <c r="B64" i="50"/>
  <c r="B65" i="50"/>
  <c r="B66" i="50"/>
  <c r="B67" i="50"/>
  <c r="B68" i="50"/>
  <c r="B69" i="50"/>
  <c r="B70" i="50"/>
  <c r="B71" i="50"/>
  <c r="B72" i="50"/>
  <c r="B73" i="50"/>
  <c r="B74" i="50"/>
  <c r="B75" i="50"/>
  <c r="B76" i="50"/>
  <c r="B77" i="50"/>
  <c r="B78" i="50"/>
  <c r="B79" i="50"/>
  <c r="B80" i="50"/>
  <c r="B81" i="50"/>
  <c r="B82" i="50"/>
  <c r="B83" i="50"/>
  <c r="B84" i="50"/>
  <c r="B85" i="50"/>
  <c r="B86" i="50"/>
  <c r="B87" i="50"/>
  <c r="B88" i="50"/>
  <c r="B89" i="50"/>
  <c r="B90" i="50"/>
  <c r="B91" i="50"/>
  <c r="B92" i="50"/>
  <c r="B93" i="50"/>
  <c r="B94" i="50"/>
  <c r="B95" i="50"/>
  <c r="B96" i="50"/>
  <c r="B97" i="50"/>
  <c r="B98" i="50"/>
  <c r="B99" i="50"/>
  <c r="B100" i="50"/>
  <c r="B101" i="50"/>
  <c r="B102" i="50"/>
  <c r="B103" i="50"/>
  <c r="B104" i="50"/>
  <c r="B105" i="50"/>
  <c r="B106" i="50"/>
  <c r="B107" i="50"/>
  <c r="B108" i="50"/>
  <c r="B109" i="50"/>
  <c r="B110" i="50"/>
  <c r="B101" i="17"/>
  <c r="B110" i="17"/>
  <c r="B24" i="22"/>
  <c r="B32" i="22"/>
  <c r="B30" i="21"/>
  <c r="B102" i="17"/>
  <c r="B90" i="18"/>
  <c r="B25" i="23"/>
  <c r="B34" i="23"/>
  <c r="B131" i="15"/>
  <c r="B164" i="15"/>
  <c r="B163" i="15"/>
  <c r="B162" i="15"/>
  <c r="B161" i="15"/>
  <c r="B160" i="15"/>
  <c r="B159" i="15"/>
  <c r="B158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18" i="22"/>
  <c r="B117" i="22"/>
  <c r="B116" i="22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42" i="22"/>
  <c r="B43" i="22"/>
  <c r="B44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27" i="24"/>
  <c r="B149" i="47"/>
  <c r="B106" i="16"/>
  <c r="B64" i="59"/>
  <c r="B73" i="59"/>
  <c r="B31" i="22"/>
  <c r="B103" i="16"/>
  <c r="B162" i="16"/>
  <c r="B161" i="16"/>
  <c r="B160" i="16"/>
  <c r="B159" i="16"/>
  <c r="B158" i="16"/>
  <c r="B157" i="16"/>
  <c r="B156" i="16"/>
  <c r="B155" i="16"/>
  <c r="B154" i="16"/>
  <c r="B122" i="16"/>
  <c r="B123" i="16"/>
  <c r="B124" i="16"/>
  <c r="B125" i="16"/>
  <c r="B126" i="16"/>
  <c r="B127" i="16"/>
  <c r="B128" i="16"/>
  <c r="B129" i="16"/>
  <c r="B130" i="16"/>
  <c r="B131" i="16"/>
  <c r="B132" i="16"/>
  <c r="B133" i="16"/>
  <c r="B134" i="16"/>
  <c r="B135" i="16"/>
  <c r="B136" i="16"/>
  <c r="B137" i="16"/>
  <c r="B138" i="16"/>
  <c r="B139" i="16"/>
  <c r="B140" i="16"/>
  <c r="B141" i="16"/>
  <c r="B142" i="16"/>
  <c r="B143" i="16"/>
  <c r="B144" i="16"/>
  <c r="B145" i="16"/>
  <c r="B146" i="16"/>
  <c r="B147" i="16"/>
  <c r="B148" i="16"/>
  <c r="B149" i="16"/>
  <c r="B150" i="16"/>
  <c r="B151" i="16"/>
  <c r="B152" i="16"/>
  <c r="B153" i="16"/>
  <c r="B83" i="18"/>
  <c r="B91" i="18"/>
  <c r="B120" i="23"/>
  <c r="B119" i="23"/>
  <c r="B118" i="23"/>
  <c r="B117" i="23"/>
  <c r="B116" i="23"/>
  <c r="B115" i="23"/>
  <c r="B114" i="23"/>
  <c r="B113" i="23"/>
  <c r="B112" i="23"/>
  <c r="B111" i="23"/>
  <c r="B110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B101" i="23"/>
  <c r="B102" i="23"/>
  <c r="B103" i="23"/>
  <c r="B104" i="23"/>
  <c r="B105" i="23"/>
  <c r="B106" i="23"/>
  <c r="B107" i="23"/>
  <c r="B108" i="23"/>
  <c r="B109" i="23"/>
  <c r="B186" i="48"/>
  <c r="B185" i="48"/>
  <c r="B184" i="48"/>
  <c r="B183" i="48"/>
  <c r="B182" i="48"/>
  <c r="B181" i="48"/>
  <c r="B180" i="48"/>
  <c r="B179" i="48"/>
  <c r="B178" i="48"/>
  <c r="B177" i="48"/>
  <c r="B176" i="48"/>
  <c r="B175" i="48"/>
  <c r="B174" i="48"/>
  <c r="B173" i="48"/>
  <c r="B172" i="48"/>
  <c r="B111" i="48"/>
  <c r="B112" i="48"/>
  <c r="B113" i="48"/>
  <c r="B114" i="48"/>
  <c r="B115" i="48"/>
  <c r="B116" i="48"/>
  <c r="B117" i="48"/>
  <c r="B118" i="48"/>
  <c r="B119" i="48"/>
  <c r="B120" i="48"/>
  <c r="B121" i="48"/>
  <c r="B122" i="48"/>
  <c r="B123" i="48"/>
  <c r="B124" i="48"/>
  <c r="B125" i="48"/>
  <c r="B126" i="48"/>
  <c r="B127" i="48"/>
  <c r="B128" i="48"/>
  <c r="B129" i="48"/>
  <c r="B130" i="48"/>
  <c r="B131" i="48"/>
  <c r="B132" i="48"/>
  <c r="B133" i="48"/>
  <c r="B134" i="48"/>
  <c r="B135" i="48"/>
  <c r="B136" i="48"/>
  <c r="B137" i="48"/>
  <c r="B138" i="48"/>
  <c r="B139" i="48"/>
  <c r="B140" i="48"/>
  <c r="B141" i="48"/>
  <c r="B142" i="48"/>
  <c r="B143" i="48"/>
  <c r="B144" i="48"/>
  <c r="B145" i="48"/>
  <c r="B146" i="48"/>
  <c r="B147" i="48"/>
  <c r="B148" i="48"/>
  <c r="B149" i="48"/>
  <c r="B150" i="48"/>
  <c r="B151" i="48"/>
  <c r="B152" i="48"/>
  <c r="B153" i="48"/>
  <c r="B154" i="48"/>
  <c r="B155" i="48"/>
  <c r="B156" i="48"/>
  <c r="B157" i="48"/>
  <c r="B158" i="48"/>
  <c r="B159" i="48"/>
  <c r="B160" i="48"/>
  <c r="B161" i="48"/>
  <c r="B162" i="48"/>
  <c r="B163" i="48"/>
  <c r="B164" i="48"/>
  <c r="B165" i="48"/>
  <c r="B166" i="48"/>
  <c r="B167" i="48"/>
  <c r="B168" i="48"/>
  <c r="B169" i="48"/>
  <c r="B170" i="48"/>
  <c r="B171" i="48"/>
  <c r="B66" i="59"/>
  <c r="B65" i="20"/>
  <c r="B36" i="21"/>
  <c r="B35" i="21"/>
  <c r="B106" i="17"/>
  <c r="B67" i="19"/>
  <c r="B43" i="53"/>
  <c r="B39" i="53"/>
  <c r="B176" i="46"/>
  <c r="B132" i="14"/>
  <c r="B42" i="53"/>
  <c r="B151" i="47"/>
  <c r="B39" i="49"/>
  <c r="B177" i="46"/>
  <c r="B168" i="46"/>
  <c r="B28" i="22"/>
  <c r="B110" i="16"/>
  <c r="B92" i="48"/>
  <c r="B199" i="45"/>
  <c r="B38" i="53"/>
  <c r="B108" i="16"/>
  <c r="B133" i="15"/>
  <c r="B191" i="45"/>
  <c r="B200" i="45"/>
  <c r="B159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101" i="59"/>
  <c r="B102" i="59"/>
  <c r="B103" i="59"/>
  <c r="B104" i="59"/>
  <c r="B105" i="59"/>
  <c r="B106" i="59"/>
  <c r="B107" i="59"/>
  <c r="B108" i="59"/>
  <c r="B109" i="59"/>
  <c r="B110" i="59"/>
  <c r="B111" i="59"/>
  <c r="B112" i="59"/>
  <c r="B113" i="59"/>
  <c r="B114" i="59"/>
  <c r="B115" i="59"/>
  <c r="B116" i="59"/>
  <c r="B117" i="59"/>
  <c r="B118" i="59"/>
  <c r="B119" i="59"/>
  <c r="B120" i="59"/>
  <c r="B121" i="59"/>
  <c r="B122" i="59"/>
  <c r="B123" i="59"/>
  <c r="B124" i="59"/>
  <c r="B125" i="59"/>
  <c r="B126" i="59"/>
  <c r="B127" i="59"/>
  <c r="B128" i="59"/>
  <c r="B129" i="59"/>
  <c r="B130" i="59"/>
  <c r="B131" i="59"/>
  <c r="B132" i="59"/>
  <c r="B133" i="59"/>
  <c r="B134" i="59"/>
  <c r="B135" i="59"/>
  <c r="B136" i="59"/>
  <c r="B137" i="59"/>
  <c r="B138" i="59"/>
  <c r="B139" i="59"/>
  <c r="B140" i="59"/>
  <c r="B141" i="59"/>
  <c r="B142" i="59"/>
  <c r="B143" i="59"/>
  <c r="B144" i="59"/>
  <c r="B145" i="59"/>
  <c r="B146" i="59"/>
  <c r="B147" i="59"/>
  <c r="B148" i="59"/>
  <c r="B149" i="59"/>
  <c r="B150" i="59"/>
  <c r="B151" i="59"/>
  <c r="B152" i="59"/>
  <c r="B153" i="59"/>
  <c r="B154" i="59"/>
  <c r="B155" i="59"/>
  <c r="B156" i="59"/>
  <c r="B157" i="59"/>
  <c r="B158" i="59"/>
  <c r="B45" i="61"/>
  <c r="B25" i="22"/>
  <c r="B29" i="23"/>
  <c r="B34" i="21"/>
  <c r="B29" i="24"/>
  <c r="B31" i="24"/>
  <c r="B239" i="46"/>
  <c r="B238" i="46"/>
  <c r="B237" i="46"/>
  <c r="B236" i="46"/>
  <c r="B188" i="46"/>
  <c r="B189" i="46"/>
  <c r="B190" i="46"/>
  <c r="B191" i="46"/>
  <c r="B192" i="46"/>
  <c r="B193" i="46"/>
  <c r="B194" i="46"/>
  <c r="B195" i="46"/>
  <c r="B196" i="46"/>
  <c r="B197" i="46"/>
  <c r="B198" i="46"/>
  <c r="B199" i="46"/>
  <c r="B200" i="46"/>
  <c r="B201" i="46"/>
  <c r="B202" i="46"/>
  <c r="B203" i="46"/>
  <c r="B204" i="46"/>
  <c r="B205" i="46"/>
  <c r="B206" i="46"/>
  <c r="B207" i="46"/>
  <c r="B208" i="46"/>
  <c r="B209" i="46"/>
  <c r="B210" i="46"/>
  <c r="B211" i="46"/>
  <c r="B212" i="46"/>
  <c r="B213" i="46"/>
  <c r="B214" i="46"/>
  <c r="B215" i="46"/>
  <c r="B216" i="46"/>
  <c r="B217" i="46"/>
  <c r="B218" i="46"/>
  <c r="B219" i="46"/>
  <c r="B220" i="46"/>
  <c r="B221" i="46"/>
  <c r="B222" i="46"/>
  <c r="B223" i="46"/>
  <c r="B224" i="46"/>
  <c r="B225" i="46"/>
  <c r="B226" i="46"/>
  <c r="B227" i="46"/>
  <c r="B228" i="46"/>
  <c r="B229" i="46"/>
  <c r="B230" i="46"/>
  <c r="B231" i="46"/>
  <c r="B232" i="46"/>
  <c r="B233" i="46"/>
  <c r="B234" i="46"/>
  <c r="B235" i="46"/>
  <c r="B39" i="50"/>
  <c r="B64" i="20"/>
  <c r="B40" i="52"/>
  <c r="B38" i="63"/>
  <c r="B47" i="63"/>
  <c r="B103" i="17"/>
  <c r="B33" i="23"/>
  <c r="B28" i="24"/>
  <c r="B173" i="46"/>
  <c r="B156" i="19"/>
  <c r="B80" i="19"/>
  <c r="B81" i="19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42" i="19"/>
  <c r="B143" i="19"/>
  <c r="B144" i="19"/>
  <c r="B145" i="19"/>
  <c r="B146" i="19"/>
  <c r="B147" i="19"/>
  <c r="B148" i="19"/>
  <c r="B149" i="19"/>
  <c r="B150" i="19"/>
  <c r="B151" i="19"/>
  <c r="B152" i="19"/>
  <c r="B153" i="19"/>
  <c r="B154" i="19"/>
  <c r="B155" i="19"/>
  <c r="B41" i="49"/>
  <c r="B105" i="17"/>
  <c r="B89" i="18"/>
  <c r="B45" i="51"/>
  <c r="B41" i="50"/>
  <c r="B66" i="58"/>
  <c r="B42" i="62"/>
  <c r="B63" i="19"/>
  <c r="B175" i="46"/>
  <c r="B62" i="20"/>
  <c r="B71" i="20"/>
  <c r="B150" i="47"/>
  <c r="B105" i="16"/>
  <c r="B33" i="21"/>
  <c r="B132" i="15"/>
  <c r="B88" i="18"/>
  <c r="B69" i="20"/>
  <c r="B130" i="15"/>
  <c r="B63" i="20"/>
  <c r="B28" i="21"/>
  <c r="B37" i="21"/>
  <c r="B86" i="18"/>
  <c r="B198" i="45"/>
  <c r="B71" i="60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160" i="17"/>
  <c r="B161" i="17"/>
  <c r="B162" i="17"/>
  <c r="B163" i="17"/>
  <c r="B164" i="17"/>
  <c r="B165" i="17"/>
  <c r="B166" i="17"/>
  <c r="B167" i="17"/>
  <c r="B168" i="17"/>
  <c r="B169" i="17"/>
  <c r="B170" i="17"/>
  <c r="B171" i="17"/>
  <c r="B172" i="17"/>
  <c r="B173" i="17"/>
  <c r="B174" i="17"/>
  <c r="B175" i="17"/>
  <c r="B176" i="17"/>
  <c r="B177" i="17"/>
  <c r="B178" i="17"/>
  <c r="B179" i="17"/>
  <c r="B180" i="17"/>
  <c r="B181" i="17"/>
  <c r="B182" i="17"/>
  <c r="B183" i="17"/>
  <c r="B184" i="17"/>
  <c r="B197" i="45"/>
  <c r="B69" i="58"/>
  <c r="B27" i="23"/>
  <c r="B94" i="48"/>
  <c r="B172" i="46"/>
  <c r="B37" i="52"/>
  <c r="B30" i="22"/>
  <c r="B194" i="45"/>
  <c r="B106" i="57"/>
  <c r="B58" i="61"/>
  <c r="B59" i="61"/>
  <c r="B60" i="61"/>
  <c r="B61" i="61"/>
  <c r="B62" i="61"/>
  <c r="B63" i="61"/>
  <c r="B64" i="61"/>
  <c r="B65" i="61"/>
  <c r="B66" i="61"/>
  <c r="B67" i="61"/>
  <c r="B68" i="61"/>
  <c r="B69" i="61"/>
  <c r="B70" i="61"/>
  <c r="B71" i="61"/>
  <c r="B72" i="61"/>
  <c r="B73" i="61"/>
  <c r="B74" i="61"/>
  <c r="B75" i="61"/>
  <c r="B76" i="61"/>
  <c r="B77" i="61"/>
  <c r="B78" i="61"/>
  <c r="B79" i="61"/>
  <c r="B80" i="61"/>
  <c r="B81" i="61"/>
  <c r="B82" i="61"/>
  <c r="B83" i="61"/>
  <c r="B84" i="61"/>
  <c r="B85" i="61"/>
  <c r="B86" i="61"/>
  <c r="B87" i="61"/>
  <c r="B88" i="61"/>
  <c r="B89" i="61"/>
  <c r="B90" i="61"/>
  <c r="B91" i="61"/>
  <c r="B92" i="61"/>
  <c r="B93" i="61"/>
  <c r="B94" i="61"/>
  <c r="B95" i="61"/>
  <c r="B96" i="61"/>
  <c r="B97" i="61"/>
  <c r="B98" i="61"/>
  <c r="B99" i="61"/>
  <c r="B100" i="61"/>
  <c r="B101" i="61"/>
  <c r="B102" i="61"/>
  <c r="B103" i="61"/>
  <c r="B104" i="61"/>
  <c r="B105" i="61"/>
  <c r="B106" i="61"/>
  <c r="B107" i="61"/>
  <c r="B108" i="61"/>
  <c r="B109" i="61"/>
  <c r="B110" i="61"/>
  <c r="B111" i="61"/>
  <c r="B112" i="61"/>
  <c r="B113" i="61"/>
  <c r="B114" i="61"/>
  <c r="B115" i="61"/>
  <c r="B116" i="61"/>
  <c r="B117" i="61"/>
  <c r="B118" i="61"/>
  <c r="B119" i="61"/>
  <c r="B120" i="61"/>
  <c r="B121" i="61"/>
  <c r="B122" i="61"/>
  <c r="B123" i="61"/>
  <c r="B124" i="61"/>
  <c r="B125" i="61"/>
  <c r="B126" i="61"/>
  <c r="B127" i="61"/>
  <c r="B128" i="61"/>
  <c r="B129" i="61"/>
  <c r="B130" i="61"/>
  <c r="B131" i="61"/>
  <c r="B132" i="61"/>
  <c r="B133" i="61"/>
  <c r="B125" i="14"/>
  <c r="B134" i="14"/>
  <c r="B39" i="63"/>
  <c r="B38" i="52"/>
  <c r="B131" i="52"/>
  <c r="B130" i="52"/>
  <c r="B129" i="52"/>
  <c r="B128" i="52"/>
  <c r="B127" i="52"/>
  <c r="B126" i="52"/>
  <c r="B125" i="52"/>
  <c r="B124" i="52"/>
  <c r="B123" i="52"/>
  <c r="B122" i="52"/>
  <c r="B121" i="52"/>
  <c r="B120" i="52"/>
  <c r="B56" i="52"/>
  <c r="B57" i="52"/>
  <c r="B58" i="52"/>
  <c r="B59" i="52"/>
  <c r="B60" i="52"/>
  <c r="B61" i="52"/>
  <c r="B62" i="52"/>
  <c r="B63" i="52"/>
  <c r="B64" i="52"/>
  <c r="B65" i="52"/>
  <c r="B66" i="52"/>
  <c r="B67" i="52"/>
  <c r="B68" i="52"/>
  <c r="B69" i="52"/>
  <c r="B70" i="52"/>
  <c r="B71" i="52"/>
  <c r="B72" i="52"/>
  <c r="B73" i="52"/>
  <c r="B74" i="52"/>
  <c r="B75" i="52"/>
  <c r="B76" i="52"/>
  <c r="B77" i="52"/>
  <c r="B78" i="52"/>
  <c r="B79" i="52"/>
  <c r="B80" i="52"/>
  <c r="B81" i="52"/>
  <c r="B82" i="52"/>
  <c r="B83" i="52"/>
  <c r="B84" i="52"/>
  <c r="B85" i="52"/>
  <c r="B86" i="52"/>
  <c r="B87" i="52"/>
  <c r="B88" i="52"/>
  <c r="B89" i="52"/>
  <c r="B90" i="52"/>
  <c r="B91" i="52"/>
  <c r="B92" i="52"/>
  <c r="B93" i="52"/>
  <c r="B94" i="52"/>
  <c r="B95" i="52"/>
  <c r="B96" i="52"/>
  <c r="B97" i="52"/>
  <c r="B98" i="52"/>
  <c r="B99" i="52"/>
  <c r="B100" i="52"/>
  <c r="B101" i="52"/>
  <c r="B102" i="52"/>
  <c r="B103" i="52"/>
  <c r="B104" i="52"/>
  <c r="B105" i="52"/>
  <c r="B106" i="52"/>
  <c r="B107" i="52"/>
  <c r="B108" i="52"/>
  <c r="B109" i="52"/>
  <c r="B110" i="52"/>
  <c r="B111" i="52"/>
  <c r="B112" i="52"/>
  <c r="B113" i="52"/>
  <c r="B114" i="52"/>
  <c r="B115" i="52"/>
  <c r="B116" i="52"/>
  <c r="B117" i="52"/>
  <c r="B118" i="52"/>
  <c r="B119" i="52"/>
  <c r="B66" i="60"/>
  <c r="B45" i="50"/>
  <c r="B37" i="50"/>
  <c r="B130" i="14"/>
  <c r="B38" i="49"/>
  <c r="B44" i="63"/>
  <c r="B45" i="63"/>
  <c r="B107" i="57"/>
  <c r="B69" i="60"/>
  <c r="B65" i="60"/>
  <c r="B131" i="14"/>
  <c r="B30" i="23"/>
  <c r="B43" i="50"/>
  <c r="B46" i="51"/>
  <c r="B37" i="51"/>
  <c r="B40" i="63"/>
  <c r="B66" i="19"/>
  <c r="B97" i="48"/>
  <c r="B68" i="59"/>
  <c r="B109" i="16"/>
  <c r="B29" i="21"/>
  <c r="B129" i="14"/>
  <c r="B32" i="23"/>
  <c r="B126" i="15"/>
  <c r="B67" i="20"/>
  <c r="B26" i="24"/>
  <c r="B42" i="51"/>
  <c r="B170" i="46"/>
  <c r="B38" i="50"/>
  <c r="B43" i="52"/>
  <c r="B43" i="49"/>
  <c r="B72" i="59"/>
  <c r="B87" i="18"/>
  <c r="B69" i="19"/>
  <c r="B196" i="45"/>
  <c r="B70" i="19"/>
  <c r="B62" i="19"/>
  <c r="B41" i="52"/>
  <c r="B44" i="61"/>
  <c r="B155" i="47"/>
  <c r="B71" i="58"/>
  <c r="B40" i="50"/>
  <c r="B43" i="51"/>
  <c r="B67" i="58"/>
  <c r="B73" i="58"/>
  <c r="B64" i="58"/>
  <c r="B26" i="23"/>
  <c r="B211" i="45"/>
  <c r="B212" i="45"/>
  <c r="B213" i="45"/>
  <c r="B214" i="45"/>
  <c r="B215" i="45"/>
  <c r="B216" i="45"/>
  <c r="B217" i="45"/>
  <c r="B218" i="45"/>
  <c r="B219" i="45"/>
  <c r="B220" i="45"/>
  <c r="B174" i="46"/>
  <c r="B93" i="48"/>
  <c r="B27" i="22"/>
  <c r="B128" i="14"/>
  <c r="B108" i="17"/>
  <c r="B31" i="23"/>
  <c r="B66" i="20"/>
  <c r="B104" i="16"/>
  <c r="B41" i="51"/>
  <c r="B148" i="47"/>
  <c r="B169" i="46"/>
  <c r="B70" i="58"/>
  <c r="B46" i="62"/>
  <c r="B68" i="19"/>
  <c r="B195" i="45"/>
  <c r="B32" i="21"/>
  <c r="B156" i="47"/>
  <c r="B147" i="47"/>
  <c r="B26" i="22"/>
  <c r="B101" i="57"/>
  <c r="B44" i="53"/>
  <c r="B45" i="52"/>
  <c r="B36" i="52"/>
  <c r="B70" i="60"/>
  <c r="B103" i="57"/>
  <c r="B127" i="14"/>
  <c r="B44" i="52"/>
  <c r="B152" i="47"/>
  <c r="B67" i="59"/>
  <c r="B39" i="62"/>
  <c r="B65" i="59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3" i="21"/>
  <c r="B104" i="21"/>
  <c r="B105" i="21"/>
  <c r="B106" i="21"/>
  <c r="B107" i="21"/>
  <c r="B108" i="21"/>
  <c r="B109" i="21"/>
  <c r="B110" i="21"/>
  <c r="B111" i="21"/>
  <c r="B112" i="21"/>
  <c r="B113" i="21"/>
  <c r="B114" i="21"/>
  <c r="B115" i="21"/>
  <c r="B116" i="21"/>
  <c r="B117" i="21"/>
  <c r="B118" i="21"/>
  <c r="B119" i="21"/>
  <c r="B120" i="21"/>
  <c r="B121" i="21"/>
  <c r="B122" i="21"/>
  <c r="B123" i="21"/>
  <c r="B121" i="16"/>
  <c r="B112" i="16"/>
  <c r="B113" i="16"/>
  <c r="B114" i="16"/>
  <c r="B115" i="16"/>
  <c r="B116" i="16"/>
  <c r="B117" i="16"/>
  <c r="B118" i="16"/>
  <c r="B119" i="16"/>
  <c r="B120" i="16"/>
  <c r="B111" i="16"/>
  <c r="B102" i="16"/>
  <c r="B46" i="63"/>
  <c r="B159" i="57"/>
  <c r="B158" i="57"/>
  <c r="B157" i="57"/>
  <c r="B156" i="57"/>
  <c r="B120" i="57"/>
  <c r="B121" i="57"/>
  <c r="B122" i="57"/>
  <c r="B123" i="57"/>
  <c r="B124" i="57"/>
  <c r="B125" i="57"/>
  <c r="B126" i="57"/>
  <c r="B127" i="57"/>
  <c r="B128" i="57"/>
  <c r="B129" i="57"/>
  <c r="B130" i="57"/>
  <c r="B131" i="57"/>
  <c r="B132" i="57"/>
  <c r="B133" i="57"/>
  <c r="B134" i="57"/>
  <c r="B135" i="57"/>
  <c r="B136" i="57"/>
  <c r="B137" i="57"/>
  <c r="B138" i="57"/>
  <c r="B139" i="57"/>
  <c r="B140" i="57"/>
  <c r="B141" i="57"/>
  <c r="B142" i="57"/>
  <c r="B143" i="57"/>
  <c r="B144" i="57"/>
  <c r="B145" i="57"/>
  <c r="B146" i="57"/>
  <c r="B147" i="57"/>
  <c r="B148" i="57"/>
  <c r="B149" i="57"/>
  <c r="B150" i="57"/>
  <c r="B151" i="57"/>
  <c r="B152" i="57"/>
  <c r="B153" i="57"/>
  <c r="B154" i="57"/>
  <c r="B155" i="57"/>
  <c r="B45" i="53"/>
  <c r="B37" i="53"/>
  <c r="B84" i="60"/>
  <c r="B85" i="60"/>
  <c r="B86" i="60"/>
  <c r="B87" i="60"/>
  <c r="B88" i="60"/>
  <c r="B89" i="60"/>
  <c r="B90" i="60"/>
  <c r="B91" i="60"/>
  <c r="B92" i="60"/>
  <c r="B93" i="60"/>
  <c r="B94" i="60"/>
  <c r="B95" i="60"/>
  <c r="B96" i="60"/>
  <c r="B97" i="60"/>
  <c r="B98" i="60"/>
  <c r="B99" i="60"/>
  <c r="B100" i="60"/>
  <c r="B101" i="60"/>
  <c r="B102" i="60"/>
  <c r="B103" i="60"/>
  <c r="B104" i="60"/>
  <c r="B105" i="60"/>
  <c r="B106" i="60"/>
  <c r="B107" i="60"/>
  <c r="B108" i="60"/>
  <c r="B109" i="60"/>
  <c r="B110" i="60"/>
  <c r="B111" i="60"/>
  <c r="B112" i="60"/>
  <c r="B113" i="60"/>
  <c r="B114" i="60"/>
  <c r="B115" i="60"/>
  <c r="B116" i="60"/>
  <c r="B117" i="60"/>
  <c r="B118" i="60"/>
  <c r="B119" i="60"/>
  <c r="B120" i="60"/>
  <c r="B121" i="60"/>
  <c r="B122" i="60"/>
  <c r="B123" i="60"/>
  <c r="B124" i="60"/>
  <c r="B125" i="60"/>
  <c r="B126" i="60"/>
  <c r="B127" i="60"/>
  <c r="B128" i="60"/>
  <c r="B129" i="60"/>
  <c r="B130" i="60"/>
  <c r="B131" i="60"/>
  <c r="B132" i="60"/>
  <c r="B133" i="60"/>
  <c r="B134" i="60"/>
  <c r="B135" i="60"/>
  <c r="B136" i="60"/>
  <c r="B137" i="60"/>
  <c r="B138" i="60"/>
  <c r="B139" i="60"/>
  <c r="B140" i="60"/>
  <c r="B141" i="60"/>
  <c r="B142" i="60"/>
  <c r="B143" i="60"/>
  <c r="B144" i="60"/>
  <c r="B145" i="60"/>
  <c r="B146" i="60"/>
  <c r="B147" i="60"/>
  <c r="B148" i="60"/>
  <c r="B149" i="60"/>
  <c r="B150" i="60"/>
  <c r="B151" i="60"/>
  <c r="B152" i="60"/>
  <c r="B153" i="60"/>
  <c r="B154" i="60"/>
  <c r="B155" i="60"/>
  <c r="B156" i="60"/>
  <c r="B157" i="60"/>
  <c r="B158" i="60"/>
  <c r="B159" i="60"/>
  <c r="B102" i="57"/>
  <c r="B104" i="17"/>
  <c r="B33" i="24"/>
  <c r="B68" i="20"/>
  <c r="B99" i="48"/>
  <c r="B181" i="46"/>
  <c r="B182" i="46"/>
  <c r="B183" i="46"/>
  <c r="B184" i="46"/>
  <c r="B185" i="46"/>
  <c r="B186" i="46"/>
  <c r="B187" i="46"/>
  <c r="B178" i="46"/>
  <c r="B179" i="46"/>
  <c r="B180" i="46"/>
  <c r="B171" i="46"/>
  <c r="B146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112" i="58"/>
  <c r="B113" i="58"/>
  <c r="B114" i="58"/>
  <c r="B115" i="58"/>
  <c r="B116" i="58"/>
  <c r="B117" i="58"/>
  <c r="B118" i="58"/>
  <c r="B119" i="58"/>
  <c r="B120" i="58"/>
  <c r="B121" i="58"/>
  <c r="B122" i="58"/>
  <c r="B123" i="58"/>
  <c r="B124" i="58"/>
  <c r="B125" i="58"/>
  <c r="B126" i="58"/>
  <c r="B127" i="58"/>
  <c r="B128" i="58"/>
  <c r="B129" i="58"/>
  <c r="B130" i="58"/>
  <c r="B131" i="58"/>
  <c r="B132" i="58"/>
  <c r="B133" i="58"/>
  <c r="B134" i="58"/>
  <c r="B135" i="58"/>
  <c r="B136" i="58"/>
  <c r="B137" i="58"/>
  <c r="B138" i="58"/>
  <c r="B139" i="58"/>
  <c r="B140" i="58"/>
  <c r="B141" i="58"/>
  <c r="B142" i="58"/>
  <c r="B143" i="58"/>
  <c r="B144" i="58"/>
  <c r="B145" i="58"/>
  <c r="B95" i="48"/>
  <c r="B70" i="59"/>
  <c r="B38" i="62"/>
  <c r="B47" i="62"/>
  <c r="B65" i="58"/>
  <c r="B65" i="19"/>
  <c r="B127" i="15"/>
  <c r="B133" i="14"/>
  <c r="B117" i="17"/>
  <c r="B118" i="17"/>
  <c r="B119" i="17"/>
  <c r="B120" i="17"/>
  <c r="B111" i="17"/>
  <c r="B112" i="17"/>
  <c r="B113" i="17"/>
  <c r="B114" i="17"/>
  <c r="B115" i="17"/>
  <c r="B116" i="17"/>
  <c r="B107" i="17"/>
  <c r="B41" i="53"/>
  <c r="B43" i="61"/>
  <c r="B242" i="47"/>
  <c r="B167" i="47"/>
  <c r="B168" i="47"/>
  <c r="B169" i="47"/>
  <c r="B170" i="47"/>
  <c r="B171" i="47"/>
  <c r="B172" i="47"/>
  <c r="B173" i="47"/>
  <c r="B174" i="47"/>
  <c r="B175" i="47"/>
  <c r="B176" i="47"/>
  <c r="B177" i="47"/>
  <c r="B178" i="47"/>
  <c r="B179" i="47"/>
  <c r="B180" i="47"/>
  <c r="B181" i="47"/>
  <c r="B182" i="47"/>
  <c r="B183" i="47"/>
  <c r="B184" i="47"/>
  <c r="B185" i="47"/>
  <c r="B186" i="47"/>
  <c r="B187" i="47"/>
  <c r="B188" i="47"/>
  <c r="B189" i="47"/>
  <c r="B190" i="47"/>
  <c r="B191" i="47"/>
  <c r="B192" i="47"/>
  <c r="B193" i="47"/>
  <c r="B194" i="47"/>
  <c r="B195" i="47"/>
  <c r="B196" i="47"/>
  <c r="B197" i="47"/>
  <c r="B198" i="47"/>
  <c r="B199" i="47"/>
  <c r="B200" i="47"/>
  <c r="B201" i="47"/>
  <c r="B202" i="47"/>
  <c r="B203" i="47"/>
  <c r="B204" i="47"/>
  <c r="B205" i="47"/>
  <c r="B206" i="47"/>
  <c r="B207" i="47"/>
  <c r="B208" i="47"/>
  <c r="B209" i="47"/>
  <c r="B210" i="47"/>
  <c r="B211" i="47"/>
  <c r="B212" i="47"/>
  <c r="B213" i="47"/>
  <c r="B214" i="47"/>
  <c r="B215" i="47"/>
  <c r="B216" i="47"/>
  <c r="B217" i="47"/>
  <c r="B218" i="47"/>
  <c r="B219" i="47"/>
  <c r="B220" i="47"/>
  <c r="B221" i="47"/>
  <c r="B222" i="47"/>
  <c r="B223" i="47"/>
  <c r="B224" i="47"/>
  <c r="B225" i="47"/>
  <c r="B226" i="47"/>
  <c r="B227" i="47"/>
  <c r="B228" i="47"/>
  <c r="B229" i="47"/>
  <c r="B230" i="47"/>
  <c r="B231" i="47"/>
  <c r="B232" i="47"/>
  <c r="B233" i="47"/>
  <c r="B234" i="47"/>
  <c r="B235" i="47"/>
  <c r="B236" i="47"/>
  <c r="B237" i="47"/>
  <c r="B238" i="47"/>
  <c r="B239" i="47"/>
  <c r="B240" i="47"/>
  <c r="B241" i="47"/>
  <c r="B96" i="48"/>
  <c r="B40" i="49"/>
  <c r="B44" i="49"/>
  <c r="B68" i="58"/>
  <c r="B68" i="60"/>
  <c r="B133" i="63"/>
  <c r="B132" i="63"/>
  <c r="B58" i="63"/>
  <c r="B59" i="63"/>
  <c r="B60" i="63"/>
  <c r="B61" i="63"/>
  <c r="B62" i="63"/>
  <c r="B63" i="63"/>
  <c r="B64" i="63"/>
  <c r="B65" i="63"/>
  <c r="B66" i="63"/>
  <c r="B67" i="63"/>
  <c r="B68" i="63"/>
  <c r="B69" i="63"/>
  <c r="B70" i="63"/>
  <c r="B71" i="63"/>
  <c r="B72" i="63"/>
  <c r="B73" i="63"/>
  <c r="B74" i="63"/>
  <c r="B75" i="63"/>
  <c r="B76" i="63"/>
  <c r="B77" i="63"/>
  <c r="B78" i="63"/>
  <c r="B79" i="63"/>
  <c r="B80" i="63"/>
  <c r="B81" i="63"/>
  <c r="B82" i="63"/>
  <c r="B83" i="63"/>
  <c r="B84" i="63"/>
  <c r="B85" i="63"/>
  <c r="B86" i="63"/>
  <c r="B87" i="63"/>
  <c r="B88" i="63"/>
  <c r="B89" i="63"/>
  <c r="B90" i="63"/>
  <c r="B91" i="63"/>
  <c r="B92" i="63"/>
  <c r="B93" i="63"/>
  <c r="B94" i="63"/>
  <c r="B95" i="63"/>
  <c r="B96" i="63"/>
  <c r="B97" i="63"/>
  <c r="B98" i="63"/>
  <c r="B99" i="63"/>
  <c r="B100" i="63"/>
  <c r="B101" i="63"/>
  <c r="B102" i="63"/>
  <c r="B103" i="63"/>
  <c r="B104" i="63"/>
  <c r="B105" i="63"/>
  <c r="B106" i="63"/>
  <c r="B107" i="63"/>
  <c r="B108" i="63"/>
  <c r="B109" i="63"/>
  <c r="B110" i="63"/>
  <c r="B111" i="63"/>
  <c r="B112" i="63"/>
  <c r="B113" i="63"/>
  <c r="B114" i="63"/>
  <c r="B115" i="63"/>
  <c r="B116" i="63"/>
  <c r="B117" i="63"/>
  <c r="B118" i="63"/>
  <c r="B119" i="63"/>
  <c r="B120" i="63"/>
  <c r="B121" i="63"/>
  <c r="B122" i="63"/>
  <c r="B123" i="63"/>
  <c r="B124" i="63"/>
  <c r="B125" i="63"/>
  <c r="B126" i="63"/>
  <c r="B127" i="63"/>
  <c r="B128" i="63"/>
  <c r="B129" i="63"/>
  <c r="B130" i="63"/>
  <c r="B131" i="63"/>
  <c r="B42" i="52"/>
  <c r="B128" i="15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141" i="18"/>
  <c r="B142" i="18"/>
  <c r="B143" i="18"/>
  <c r="B144" i="18"/>
  <c r="B145" i="18"/>
  <c r="B146" i="18"/>
  <c r="B147" i="18"/>
  <c r="B148" i="18"/>
  <c r="B149" i="18"/>
  <c r="B150" i="18"/>
  <c r="B151" i="18"/>
  <c r="B152" i="18"/>
  <c r="B153" i="18"/>
  <c r="B154" i="18"/>
  <c r="B155" i="18"/>
  <c r="B156" i="18"/>
  <c r="B157" i="18"/>
  <c r="B158" i="18"/>
  <c r="B159" i="18"/>
  <c r="B160" i="18"/>
  <c r="B161" i="18"/>
  <c r="B162" i="18"/>
  <c r="B163" i="18"/>
  <c r="B164" i="18"/>
  <c r="B165" i="18"/>
  <c r="B166" i="18"/>
  <c r="B167" i="18"/>
  <c r="B168" i="18"/>
  <c r="B169" i="18"/>
  <c r="B170" i="18"/>
  <c r="B171" i="18"/>
  <c r="B172" i="18"/>
  <c r="B173" i="18"/>
  <c r="B174" i="18"/>
  <c r="B175" i="18"/>
  <c r="B176" i="18"/>
  <c r="B177" i="18"/>
  <c r="B84" i="18"/>
  <c r="B32" i="24"/>
  <c r="B57" i="51"/>
  <c r="B58" i="51"/>
  <c r="B59" i="51"/>
  <c r="B60" i="51"/>
  <c r="B61" i="51"/>
  <c r="B62" i="51"/>
  <c r="B63" i="51"/>
  <c r="B64" i="51"/>
  <c r="B65" i="51"/>
  <c r="B66" i="51"/>
  <c r="B67" i="51"/>
  <c r="B68" i="51"/>
  <c r="B69" i="51"/>
  <c r="B70" i="51"/>
  <c r="B71" i="51"/>
  <c r="B72" i="51"/>
  <c r="B73" i="51"/>
  <c r="B74" i="51"/>
  <c r="B75" i="51"/>
  <c r="B76" i="51"/>
  <c r="B77" i="51"/>
  <c r="B78" i="51"/>
  <c r="B79" i="51"/>
  <c r="B80" i="51"/>
  <c r="B81" i="51"/>
  <c r="B82" i="51"/>
  <c r="B83" i="51"/>
  <c r="B84" i="51"/>
  <c r="B85" i="51"/>
  <c r="B86" i="51"/>
  <c r="B87" i="51"/>
  <c r="B88" i="51"/>
  <c r="B89" i="51"/>
  <c r="B90" i="51"/>
  <c r="B91" i="51"/>
  <c r="B92" i="51"/>
  <c r="B93" i="51"/>
  <c r="B94" i="51"/>
  <c r="B95" i="51"/>
  <c r="B96" i="51"/>
  <c r="B97" i="51"/>
  <c r="B98" i="51"/>
  <c r="B99" i="51"/>
  <c r="B100" i="51"/>
  <c r="B101" i="51"/>
  <c r="B102" i="51"/>
  <c r="B103" i="51"/>
  <c r="B104" i="51"/>
  <c r="B105" i="51"/>
  <c r="B106" i="51"/>
  <c r="B107" i="51"/>
  <c r="B108" i="51"/>
  <c r="B109" i="51"/>
  <c r="B110" i="51"/>
  <c r="B111" i="51"/>
  <c r="B112" i="51"/>
  <c r="B113" i="51"/>
  <c r="B114" i="51"/>
  <c r="B115" i="51"/>
  <c r="B116" i="51"/>
  <c r="B117" i="51"/>
  <c r="B118" i="51"/>
  <c r="B119" i="51"/>
  <c r="B120" i="51"/>
  <c r="B121" i="51"/>
  <c r="B122" i="51"/>
  <c r="B123" i="51"/>
  <c r="B124" i="51"/>
  <c r="B125" i="51"/>
  <c r="B126" i="51"/>
  <c r="B127" i="51"/>
  <c r="B128" i="51"/>
  <c r="B129" i="51"/>
  <c r="B130" i="51"/>
  <c r="B131" i="51"/>
  <c r="B132" i="51"/>
  <c r="B153" i="47"/>
  <c r="B98" i="48"/>
  <c r="B164" i="47"/>
  <c r="B165" i="47"/>
  <c r="B166" i="47"/>
  <c r="B157" i="47"/>
  <c r="B158" i="47"/>
  <c r="B159" i="47"/>
  <c r="B160" i="47"/>
  <c r="B161" i="47"/>
  <c r="B162" i="47"/>
  <c r="B163" i="47"/>
  <c r="B154" i="47"/>
  <c r="B49" i="52"/>
  <c r="B50" i="52"/>
  <c r="B51" i="52"/>
  <c r="B52" i="52"/>
  <c r="B53" i="52"/>
  <c r="B54" i="52"/>
  <c r="B55" i="52"/>
  <c r="B46" i="52"/>
  <c r="B47" i="52"/>
  <c r="B48" i="52"/>
  <c r="B39" i="52"/>
  <c r="B42" i="49"/>
  <c r="B69" i="59"/>
  <c r="B129" i="15"/>
  <c r="B73" i="19"/>
  <c r="B74" i="19"/>
  <c r="B75" i="19"/>
  <c r="B76" i="19"/>
  <c r="B77" i="19"/>
  <c r="B78" i="19"/>
  <c r="B79" i="19"/>
  <c r="B71" i="19"/>
  <c r="B72" i="19"/>
  <c r="B64" i="19"/>
  <c r="B192" i="45"/>
  <c r="B94" i="18"/>
  <c r="B95" i="18"/>
  <c r="B96" i="18"/>
  <c r="B97" i="18"/>
  <c r="B98" i="18"/>
  <c r="B99" i="18"/>
  <c r="B100" i="18"/>
  <c r="B92" i="18"/>
  <c r="B93" i="18"/>
  <c r="B85" i="18"/>
  <c r="B40" i="24"/>
  <c r="B41" i="24"/>
  <c r="B42" i="24"/>
  <c r="B43" i="24"/>
  <c r="B44" i="24"/>
  <c r="B35" i="24"/>
  <c r="B36" i="24"/>
  <c r="B37" i="24"/>
  <c r="B38" i="24"/>
  <c r="B39" i="24"/>
  <c r="B30" i="24"/>
  <c r="B70" i="20"/>
  <c r="B104" i="57"/>
  <c r="B40" i="53"/>
  <c r="B46" i="53"/>
  <c r="B47" i="53"/>
  <c r="B48" i="53"/>
  <c r="B49" i="53"/>
  <c r="B50" i="53"/>
  <c r="B51" i="53"/>
  <c r="B52" i="53"/>
  <c r="B53" i="53"/>
  <c r="B54" i="53"/>
  <c r="B55" i="53"/>
  <c r="B56" i="53"/>
  <c r="B57" i="53"/>
  <c r="B58" i="53"/>
  <c r="B59" i="53"/>
  <c r="B60" i="53"/>
  <c r="B61" i="53"/>
  <c r="B62" i="53"/>
  <c r="B63" i="53"/>
  <c r="B64" i="53"/>
  <c r="B65" i="53"/>
  <c r="B66" i="53"/>
  <c r="B67" i="53"/>
  <c r="B68" i="53"/>
  <c r="B69" i="53"/>
  <c r="B70" i="53"/>
  <c r="B71" i="53"/>
  <c r="B72" i="53"/>
  <c r="B73" i="53"/>
  <c r="B74" i="53"/>
  <c r="B75" i="53"/>
  <c r="B76" i="53"/>
  <c r="B77" i="53"/>
  <c r="B78" i="53"/>
  <c r="B79" i="53"/>
  <c r="B80" i="53"/>
  <c r="B81" i="53"/>
  <c r="B82" i="53"/>
  <c r="B83" i="53"/>
  <c r="B84" i="53"/>
  <c r="B85" i="53"/>
  <c r="B86" i="53"/>
  <c r="B87" i="53"/>
  <c r="B88" i="53"/>
  <c r="B89" i="53"/>
  <c r="B90" i="53"/>
  <c r="B91" i="53"/>
  <c r="B92" i="53"/>
  <c r="B93" i="53"/>
  <c r="B94" i="53"/>
  <c r="B95" i="53"/>
  <c r="B96" i="53"/>
  <c r="B97" i="53"/>
  <c r="B98" i="53"/>
  <c r="B99" i="53"/>
  <c r="B100" i="53"/>
  <c r="B101" i="53"/>
  <c r="B102" i="53"/>
  <c r="B103" i="53"/>
  <c r="B104" i="53"/>
  <c r="B105" i="53"/>
  <c r="B106" i="53"/>
  <c r="B107" i="53"/>
  <c r="B108" i="53"/>
  <c r="B109" i="53"/>
  <c r="B110" i="53"/>
  <c r="B111" i="53"/>
  <c r="B112" i="53"/>
  <c r="B113" i="53"/>
  <c r="B114" i="53"/>
  <c r="B115" i="53"/>
  <c r="B116" i="53"/>
  <c r="B117" i="53"/>
  <c r="B118" i="53"/>
  <c r="B119" i="53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42" i="61"/>
  <c r="B67" i="60"/>
  <c r="B72" i="60"/>
  <c r="B203" i="45"/>
  <c r="B204" i="45"/>
  <c r="B205" i="45"/>
  <c r="B206" i="45"/>
  <c r="B207" i="45"/>
  <c r="B208" i="45"/>
  <c r="B209" i="45"/>
  <c r="B210" i="45"/>
  <c r="B201" i="45"/>
  <c r="B202" i="45"/>
  <c r="B193" i="45"/>
  <c r="B41" i="21"/>
  <c r="B42" i="21"/>
  <c r="B43" i="21"/>
  <c r="B44" i="21"/>
  <c r="B45" i="21"/>
  <c r="B46" i="21"/>
  <c r="B47" i="21"/>
  <c r="B38" i="21"/>
  <c r="B39" i="21"/>
  <c r="B40" i="21"/>
  <c r="B31" i="21"/>
  <c r="B39" i="51"/>
  <c r="B44" i="51"/>
  <c r="B40" i="62"/>
  <c r="B110" i="48"/>
  <c r="B101" i="48"/>
  <c r="B102" i="48"/>
  <c r="B103" i="48"/>
  <c r="B104" i="48"/>
  <c r="B105" i="48"/>
  <c r="B106" i="48"/>
  <c r="B107" i="48"/>
  <c r="B108" i="48"/>
  <c r="B109" i="48"/>
  <c r="B100" i="48"/>
  <c r="B91" i="48"/>
  <c r="B40" i="61"/>
  <c r="B41" i="63"/>
  <c r="B131" i="49"/>
  <c r="B130" i="49"/>
  <c r="B46" i="49"/>
  <c r="B47" i="49"/>
  <c r="B48" i="49"/>
  <c r="B49" i="49"/>
  <c r="B50" i="49"/>
  <c r="B51" i="49"/>
  <c r="B52" i="49"/>
  <c r="B53" i="49"/>
  <c r="B54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115" i="49"/>
  <c r="B116" i="49"/>
  <c r="B117" i="49"/>
  <c r="B118" i="49"/>
  <c r="B119" i="49"/>
  <c r="B120" i="49"/>
  <c r="B121" i="49"/>
  <c r="B122" i="49"/>
  <c r="B123" i="49"/>
  <c r="B124" i="49"/>
  <c r="B125" i="49"/>
  <c r="B126" i="49"/>
  <c r="B127" i="49"/>
  <c r="B128" i="49"/>
  <c r="B129" i="49"/>
  <c r="B109" i="57"/>
  <c r="B100" i="57"/>
  <c r="B108" i="57"/>
  <c r="B38" i="22"/>
  <c r="B39" i="22"/>
  <c r="B40" i="22"/>
  <c r="B41" i="22"/>
  <c r="B33" i="22"/>
  <c r="B34" i="22"/>
  <c r="B35" i="22"/>
  <c r="B36" i="22"/>
  <c r="B37" i="22"/>
  <c r="B29" i="22"/>
  <c r="B44" i="50"/>
  <c r="B157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108" i="20"/>
  <c r="B109" i="20"/>
  <c r="B110" i="20"/>
  <c r="B111" i="20"/>
  <c r="B112" i="20"/>
  <c r="B113" i="20"/>
  <c r="B114" i="20"/>
  <c r="B115" i="20"/>
  <c r="B116" i="20"/>
  <c r="B117" i="20"/>
  <c r="B118" i="20"/>
  <c r="B119" i="20"/>
  <c r="B120" i="20"/>
  <c r="B121" i="20"/>
  <c r="B122" i="20"/>
  <c r="B123" i="20"/>
  <c r="B124" i="20"/>
  <c r="B125" i="20"/>
  <c r="B126" i="20"/>
  <c r="B127" i="20"/>
  <c r="B128" i="20"/>
  <c r="B129" i="20"/>
  <c r="B130" i="20"/>
  <c r="B131" i="20"/>
  <c r="B132" i="20"/>
  <c r="B133" i="20"/>
  <c r="B134" i="20"/>
  <c r="B135" i="20"/>
  <c r="B136" i="20"/>
  <c r="B137" i="20"/>
  <c r="B138" i="20"/>
  <c r="B139" i="20"/>
  <c r="B140" i="20"/>
  <c r="B141" i="20"/>
  <c r="B142" i="20"/>
  <c r="B143" i="20"/>
  <c r="B144" i="20"/>
  <c r="B145" i="20"/>
  <c r="B146" i="20"/>
  <c r="B147" i="20"/>
  <c r="B148" i="20"/>
  <c r="B149" i="20"/>
  <c r="B150" i="20"/>
  <c r="B151" i="20"/>
  <c r="B152" i="20"/>
  <c r="B153" i="20"/>
  <c r="B154" i="20"/>
  <c r="B155" i="20"/>
  <c r="B156" i="20"/>
  <c r="B38" i="51"/>
  <c r="B39" i="61"/>
  <c r="B43" i="63"/>
  <c r="B115" i="57"/>
  <c r="B116" i="57"/>
  <c r="B117" i="57"/>
  <c r="B118" i="57"/>
  <c r="B119" i="57"/>
  <c r="B110" i="57"/>
  <c r="B111" i="57"/>
  <c r="B112" i="57"/>
  <c r="B113" i="57"/>
  <c r="B114" i="57"/>
  <c r="B105" i="57"/>
  <c r="B43" i="62"/>
  <c r="B64" i="60"/>
  <c r="B83" i="60"/>
  <c r="B74" i="60"/>
  <c r="B75" i="60"/>
  <c r="B76" i="60"/>
  <c r="B77" i="60"/>
  <c r="B78" i="60"/>
  <c r="B79" i="60"/>
  <c r="B80" i="60"/>
  <c r="B81" i="60"/>
  <c r="B82" i="60"/>
  <c r="B73" i="60"/>
  <c r="B41" i="62"/>
  <c r="B44" i="62"/>
  <c r="B58" i="62"/>
  <c r="B59" i="62"/>
  <c r="B60" i="62"/>
  <c r="B61" i="62"/>
  <c r="B62" i="62"/>
  <c r="B63" i="62"/>
  <c r="B64" i="62"/>
  <c r="B65" i="62"/>
  <c r="B66" i="62"/>
  <c r="B67" i="62"/>
  <c r="B68" i="62"/>
  <c r="B69" i="62"/>
  <c r="B70" i="62"/>
  <c r="B71" i="62"/>
  <c r="B72" i="62"/>
  <c r="B73" i="62"/>
  <c r="B74" i="62"/>
  <c r="B75" i="62"/>
  <c r="B76" i="62"/>
  <c r="B77" i="62"/>
  <c r="B78" i="62"/>
  <c r="B79" i="62"/>
  <c r="B80" i="62"/>
  <c r="B81" i="62"/>
  <c r="B82" i="62"/>
  <c r="B83" i="62"/>
  <c r="B84" i="62"/>
  <c r="B85" i="62"/>
  <c r="B86" i="62"/>
  <c r="B87" i="62"/>
  <c r="B88" i="62"/>
  <c r="B89" i="62"/>
  <c r="B90" i="62"/>
  <c r="B91" i="62"/>
  <c r="B92" i="62"/>
  <c r="B93" i="62"/>
  <c r="B94" i="62"/>
  <c r="B95" i="62"/>
  <c r="B96" i="62"/>
  <c r="B97" i="62"/>
  <c r="B98" i="62"/>
  <c r="B99" i="62"/>
  <c r="B100" i="62"/>
  <c r="B101" i="62"/>
  <c r="B102" i="62"/>
  <c r="B103" i="62"/>
  <c r="B104" i="62"/>
  <c r="B105" i="62"/>
  <c r="B106" i="62"/>
  <c r="B107" i="62"/>
  <c r="B108" i="62"/>
  <c r="B109" i="62"/>
  <c r="B110" i="62"/>
  <c r="B111" i="62"/>
  <c r="B112" i="62"/>
  <c r="B113" i="62"/>
  <c r="B114" i="62"/>
  <c r="B115" i="62"/>
  <c r="B116" i="62"/>
  <c r="B117" i="62"/>
  <c r="B118" i="62"/>
  <c r="B119" i="62"/>
  <c r="B120" i="62"/>
  <c r="B121" i="62"/>
  <c r="B122" i="62"/>
  <c r="B123" i="62"/>
  <c r="B124" i="62"/>
  <c r="B125" i="62"/>
  <c r="B126" i="62"/>
  <c r="B127" i="62"/>
  <c r="B128" i="62"/>
  <c r="B129" i="62"/>
  <c r="B130" i="62"/>
  <c r="B131" i="62"/>
  <c r="B132" i="62"/>
  <c r="B133" i="62"/>
  <c r="B38" i="23"/>
  <c r="B39" i="23"/>
  <c r="B40" i="23"/>
  <c r="B41" i="23"/>
  <c r="B42" i="23"/>
  <c r="B43" i="23"/>
  <c r="B44" i="23"/>
  <c r="B35" i="23"/>
  <c r="B36" i="23"/>
  <c r="B37" i="23"/>
  <c r="B28" i="23"/>
  <c r="B136" i="14"/>
  <c r="B137" i="14"/>
  <c r="B138" i="14"/>
  <c r="B139" i="14"/>
  <c r="B140" i="14"/>
  <c r="B141" i="14"/>
  <c r="B142" i="14"/>
  <c r="B143" i="14"/>
  <c r="B144" i="14"/>
  <c r="B135" i="14"/>
  <c r="B126" i="14"/>
  <c r="B50" i="51"/>
  <c r="B51" i="51"/>
  <c r="B52" i="51"/>
  <c r="B53" i="51"/>
  <c r="B54" i="51"/>
  <c r="B55" i="51"/>
  <c r="B56" i="51"/>
  <c r="B47" i="51"/>
  <c r="B48" i="51"/>
  <c r="B49" i="51"/>
  <c r="B40" i="51"/>
  <c r="B51" i="50"/>
  <c r="B52" i="50"/>
  <c r="B53" i="50"/>
  <c r="B54" i="50"/>
  <c r="B46" i="50"/>
  <c r="B47" i="50"/>
  <c r="B48" i="50"/>
  <c r="B49" i="50"/>
  <c r="B50" i="50"/>
  <c r="B42" i="50"/>
  <c r="B52" i="63"/>
  <c r="B53" i="63"/>
  <c r="B54" i="63"/>
  <c r="B55" i="63"/>
  <c r="B56" i="63"/>
  <c r="B57" i="63"/>
  <c r="B48" i="63"/>
  <c r="B49" i="63"/>
  <c r="B50" i="63"/>
  <c r="B51" i="63"/>
  <c r="B42" i="63"/>
  <c r="B47" i="61"/>
  <c r="B38" i="61"/>
  <c r="B144" i="15"/>
  <c r="B135" i="15"/>
  <c r="B136" i="15"/>
  <c r="B137" i="15"/>
  <c r="B138" i="15"/>
  <c r="B139" i="15"/>
  <c r="B140" i="15"/>
  <c r="B141" i="15"/>
  <c r="B142" i="15"/>
  <c r="B143" i="15"/>
  <c r="B134" i="15"/>
  <c r="B125" i="15"/>
  <c r="B81" i="59"/>
  <c r="B82" i="59"/>
  <c r="B83" i="59"/>
  <c r="B74" i="59"/>
  <c r="B75" i="59"/>
  <c r="B76" i="59"/>
  <c r="B77" i="59"/>
  <c r="B78" i="59"/>
  <c r="B79" i="59"/>
  <c r="B80" i="59"/>
  <c r="B71" i="59"/>
  <c r="B82" i="58"/>
  <c r="B83" i="58"/>
  <c r="B74" i="58"/>
  <c r="B75" i="58"/>
  <c r="B76" i="58"/>
  <c r="B77" i="58"/>
  <c r="B78" i="58"/>
  <c r="B79" i="58"/>
  <c r="B80" i="58"/>
  <c r="B81" i="58"/>
  <c r="B72" i="58"/>
  <c r="B41" i="61"/>
  <c r="B56" i="61"/>
  <c r="B57" i="61"/>
  <c r="B48" i="61"/>
  <c r="B49" i="61"/>
  <c r="B50" i="61"/>
  <c r="B51" i="61"/>
  <c r="B52" i="61"/>
  <c r="B53" i="61"/>
  <c r="B54" i="61"/>
  <c r="B55" i="61"/>
  <c r="B46" i="61"/>
  <c r="B55" i="62"/>
  <c r="B56" i="62"/>
  <c r="B57" i="62"/>
  <c r="B48" i="62"/>
  <c r="B49" i="62"/>
  <c r="B50" i="62"/>
  <c r="B51" i="62"/>
  <c r="B52" i="62"/>
  <c r="B53" i="62"/>
  <c r="B54" i="62"/>
  <c r="B45" i="62"/>
</calcChain>
</file>

<file path=xl/sharedStrings.xml><?xml version="1.0" encoding="utf-8"?>
<sst xmlns="http://schemas.openxmlformats.org/spreadsheetml/2006/main" count="15455" uniqueCount="5966">
  <si>
    <t>Ano</t>
  </si>
  <si>
    <t>Mês</t>
  </si>
  <si>
    <t>Total Macho</t>
  </si>
  <si>
    <t>Total Fêmea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</si>
  <si>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</si>
  <si>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</si>
  <si>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</si>
  <si>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</si>
  <si>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</si>
  <si>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</si>
  <si>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</si>
  <si>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</si>
  <si>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</si>
  <si>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</si>
  <si>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</si>
  <si>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</si>
  <si>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Macho</t>
  </si>
  <si>
    <t>Femea</t>
  </si>
  <si>
    <t>Data</t>
  </si>
  <si>
    <t>Cotação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</si>
  <si>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</si>
  <si>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</si>
  <si>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</si>
  <si>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</si>
  <si>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</si>
  <si>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</si>
  <si>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</si>
  <si>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</si>
  <si>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</si>
  <si>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21/05/2003</t>
  </si>
  <si>
    <t>22/05/2003</t>
  </si>
  <si>
    <t>23/05/2003</t>
  </si>
  <si>
    <t>26/05/2003</t>
  </si>
  <si>
    <t>27/05/2003</t>
  </si>
  <si>
    <t>28/05/2003</t>
  </si>
  <si>
    <t>29/05/2003</t>
  </si>
  <si>
    <t>30/05/2003</t>
  </si>
  <si>
    <t>02/06/2003</t>
  </si>
  <si>
    <t>03/06/2003</t>
  </si>
  <si>
    <t>04/06/2003</t>
  </si>
  <si>
    <t>05/06/2003</t>
  </si>
  <si>
    <t>06/06/2003</t>
  </si>
  <si>
    <t>09/06/2003</t>
  </si>
  <si>
    <t>10/06/2003</t>
  </si>
  <si>
    <t>11/06/2003</t>
  </si>
  <si>
    <t>12/06/2003</t>
  </si>
  <si>
    <t>13/06/2003</t>
  </si>
  <si>
    <t>16/06/2003</t>
  </si>
  <si>
    <t>17/06/2003</t>
  </si>
  <si>
    <t>18/06/2003</t>
  </si>
  <si>
    <t>20/06/2003</t>
  </si>
  <si>
    <t>23/06/2003</t>
  </si>
  <si>
    <t>24/06/2003</t>
  </si>
  <si>
    <t>25/06/2003</t>
  </si>
  <si>
    <t>26/06/2003</t>
  </si>
  <si>
    <t>27/06/2003</t>
  </si>
  <si>
    <t>30/06/2003</t>
  </si>
  <si>
    <t>01/07/2003</t>
  </si>
  <si>
    <t>02/07/2003</t>
  </si>
  <si>
    <t>03/07/2003</t>
  </si>
  <si>
    <t>04/07/2003</t>
  </si>
  <si>
    <t>07/07/2003</t>
  </si>
  <si>
    <t>08/07/2003</t>
  </si>
  <si>
    <t>10/07/2003</t>
  </si>
  <si>
    <t>11/07/2003</t>
  </si>
  <si>
    <t>14/07/2003</t>
  </si>
  <si>
    <t>15/07/2003</t>
  </si>
  <si>
    <t>16/07/2003</t>
  </si>
  <si>
    <t>17/07/2003</t>
  </si>
  <si>
    <t>18/07/2003</t>
  </si>
  <si>
    <t>21/07/2003</t>
  </si>
  <si>
    <t>22/07/2003</t>
  </si>
  <si>
    <t>23/07/2003</t>
  </si>
  <si>
    <t>24/07/2003</t>
  </si>
  <si>
    <t>25/07/2003</t>
  </si>
  <si>
    <t>28/07/2003</t>
  </si>
  <si>
    <t>29/07/2003</t>
  </si>
  <si>
    <t>30/07/2003</t>
  </si>
  <si>
    <t>31/07/2003</t>
  </si>
  <si>
    <t>01/08/2003</t>
  </si>
  <si>
    <t>04/08/2003</t>
  </si>
  <si>
    <t>05/08/2003</t>
  </si>
  <si>
    <t>06/08/2003</t>
  </si>
  <si>
    <t>07/08/2003</t>
  </si>
  <si>
    <t>08/08/2003</t>
  </si>
  <si>
    <t>11/08/2003</t>
  </si>
  <si>
    <t>12/08/2003</t>
  </si>
  <si>
    <t>13/08/2003</t>
  </si>
  <si>
    <t>14/08/2003</t>
  </si>
  <si>
    <t>15/08/2003</t>
  </si>
  <si>
    <t>18/08/2003</t>
  </si>
  <si>
    <t>19/08/2003</t>
  </si>
  <si>
    <t>20/08/2003</t>
  </si>
  <si>
    <t>21/08/2003</t>
  </si>
  <si>
    <t>22/08/2003</t>
  </si>
  <si>
    <t>25/08/2003</t>
  </si>
  <si>
    <t>26/08/2003</t>
  </si>
  <si>
    <t>27/08/2003</t>
  </si>
  <si>
    <t>28/08/2003</t>
  </si>
  <si>
    <t>29/08/2003</t>
  </si>
  <si>
    <t>01/09/2003</t>
  </si>
  <si>
    <t>02/09/2003</t>
  </si>
  <si>
    <t>03/09/2003</t>
  </si>
  <si>
    <t>04/09/2003</t>
  </si>
  <si>
    <t>05/09/2003</t>
  </si>
  <si>
    <t>08/09/2003</t>
  </si>
  <si>
    <t>09/09/2003</t>
  </si>
  <si>
    <t>10/09/2003</t>
  </si>
  <si>
    <t>11/09/2003</t>
  </si>
  <si>
    <t>12/09/2003</t>
  </si>
  <si>
    <t>15/09/2003</t>
  </si>
  <si>
    <t>16/09/2003</t>
  </si>
  <si>
    <t>17/09/2003</t>
  </si>
  <si>
    <t>18/09/2003</t>
  </si>
  <si>
    <t>19/09/2003</t>
  </si>
  <si>
    <t>22/09/2003</t>
  </si>
  <si>
    <t>23/09/2003</t>
  </si>
  <si>
    <t>24/09/2003</t>
  </si>
  <si>
    <t>25/09/2003</t>
  </si>
  <si>
    <t>26/09/2003</t>
  </si>
  <si>
    <t>29/09/2003</t>
  </si>
  <si>
    <t>30/09/2003</t>
  </si>
  <si>
    <t>01/10/2003</t>
  </si>
  <si>
    <t>02/10/2003</t>
  </si>
  <si>
    <t>03/10/2003</t>
  </si>
  <si>
    <t>06/10/2003</t>
  </si>
  <si>
    <t>07/10/2003</t>
  </si>
  <si>
    <t>08/10/2003</t>
  </si>
  <si>
    <t>09/10/2003</t>
  </si>
  <si>
    <t>10/10/2003</t>
  </si>
  <si>
    <t>13/10/2003</t>
  </si>
  <si>
    <t>14/10/2003</t>
  </si>
  <si>
    <t>15/10/2003</t>
  </si>
  <si>
    <t>16/10/2003</t>
  </si>
  <si>
    <t>17/10/2003</t>
  </si>
  <si>
    <t>20/10/2003</t>
  </si>
  <si>
    <t>21/10/2003</t>
  </si>
  <si>
    <t>22/10/2003</t>
  </si>
  <si>
    <t>23/10/2003</t>
  </si>
  <si>
    <t>24/10/2003</t>
  </si>
  <si>
    <t>27/10/2003</t>
  </si>
  <si>
    <t>28/10/2003</t>
  </si>
  <si>
    <t>29/10/2003</t>
  </si>
  <si>
    <t>30/10/2003</t>
  </si>
  <si>
    <t>31/10/2003</t>
  </si>
  <si>
    <t>03/11/2003</t>
  </si>
  <si>
    <t>04/11/2003</t>
  </si>
  <si>
    <t>05/11/2003</t>
  </si>
  <si>
    <t>06/11/2003</t>
  </si>
  <si>
    <t>07/11/2003</t>
  </si>
  <si>
    <t>10/11/2003</t>
  </si>
  <si>
    <t>11/11/2003</t>
  </si>
  <si>
    <t>12/11/2003</t>
  </si>
  <si>
    <t>13/11/2003</t>
  </si>
  <si>
    <t>14/11/2003</t>
  </si>
  <si>
    <t>17/11/2003</t>
  </si>
  <si>
    <t>18/11/2003</t>
  </si>
  <si>
    <t>19/11/2003</t>
  </si>
  <si>
    <t>20/11/2003</t>
  </si>
  <si>
    <t>21/11/2003</t>
  </si>
  <si>
    <t>24/11/2003</t>
  </si>
  <si>
    <t>25/11/2003</t>
  </si>
  <si>
    <t>26/11/2003</t>
  </si>
  <si>
    <t>27/11/2003</t>
  </si>
  <si>
    <t>28/11/2003</t>
  </si>
  <si>
    <t>01/12/2003</t>
  </si>
  <si>
    <t>02/12/2003</t>
  </si>
  <si>
    <t>03/12/2003</t>
  </si>
  <si>
    <t>04/12/2003</t>
  </si>
  <si>
    <t>05/12/2003</t>
  </si>
  <si>
    <t>08/12/2003</t>
  </si>
  <si>
    <t>09/12/2003</t>
  </si>
  <si>
    <t>10/12/2003</t>
  </si>
  <si>
    <t>11/12/2003</t>
  </si>
  <si>
    <t>12/12/2003</t>
  </si>
  <si>
    <t>15/12/2003</t>
  </si>
  <si>
    <t>16/12/2003</t>
  </si>
  <si>
    <t>17/12/2003</t>
  </si>
  <si>
    <t>18/12/2003</t>
  </si>
  <si>
    <t>19/12/2003</t>
  </si>
  <si>
    <t>22/12/2003</t>
  </si>
  <si>
    <t>23/12/2003</t>
  </si>
  <si>
    <t>26/12/2003</t>
  </si>
  <si>
    <t>29/12/2003</t>
  </si>
  <si>
    <t>30/12/2003</t>
  </si>
  <si>
    <t>02/01/2004</t>
  </si>
  <si>
    <t>05/01/2004</t>
  </si>
  <si>
    <t>06/01/2004</t>
  </si>
  <si>
    <t>07/01/2004</t>
  </si>
  <si>
    <t>08/01/2004</t>
  </si>
  <si>
    <t>09/01/2004</t>
  </si>
  <si>
    <t>12/01/2004</t>
  </si>
  <si>
    <t>13/01/2004</t>
  </si>
  <si>
    <t>14/01/2004</t>
  </si>
  <si>
    <t>15/01/2004</t>
  </si>
  <si>
    <t>16/01/2004</t>
  </si>
  <si>
    <t>19/01/2004</t>
  </si>
  <si>
    <t>20/01/2004</t>
  </si>
  <si>
    <t>21/01/2004</t>
  </si>
  <si>
    <t>22/01/2004</t>
  </si>
  <si>
    <t>23/01/2004</t>
  </si>
  <si>
    <t>26/01/2004</t>
  </si>
  <si>
    <t>27/01/2004</t>
  </si>
  <si>
    <t>28/01/2004</t>
  </si>
  <si>
    <t>29/01/2004</t>
  </si>
  <si>
    <t>30/01/2004</t>
  </si>
  <si>
    <t>02/02/2004</t>
  </si>
  <si>
    <t>03/02/2004</t>
  </si>
  <si>
    <t>04/02/2004</t>
  </si>
  <si>
    <t>05/02/2004</t>
  </si>
  <si>
    <t>06/02/2004</t>
  </si>
  <si>
    <t>09/02/2004</t>
  </si>
  <si>
    <t>10/02/2004</t>
  </si>
  <si>
    <t>11/02/2004</t>
  </si>
  <si>
    <t>12/02/2004</t>
  </si>
  <si>
    <t>13/02/2004</t>
  </si>
  <si>
    <t>16/02/2004</t>
  </si>
  <si>
    <t>17/02/2004</t>
  </si>
  <si>
    <t>18/02/2004</t>
  </si>
  <si>
    <t>19/02/2004</t>
  </si>
  <si>
    <t>20/02/2004</t>
  </si>
  <si>
    <t>25/02/2004</t>
  </si>
  <si>
    <t>26/02/2004</t>
  </si>
  <si>
    <t>27/02/2004</t>
  </si>
  <si>
    <t>01/03/2004</t>
  </si>
  <si>
    <t>02/03/2004</t>
  </si>
  <si>
    <t>03/03/2004</t>
  </si>
  <si>
    <t>04/03/2004</t>
  </si>
  <si>
    <t>05/03/2004</t>
  </si>
  <si>
    <t>08/03/2004</t>
  </si>
  <si>
    <t>09/03/2004</t>
  </si>
  <si>
    <t>10/03/2004</t>
  </si>
  <si>
    <t>11/03/2004</t>
  </si>
  <si>
    <t>12/03/2004</t>
  </si>
  <si>
    <t>15/03/2004</t>
  </si>
  <si>
    <t>16/03/2004</t>
  </si>
  <si>
    <t>17/03/2004</t>
  </si>
  <si>
    <t>18/03/2004</t>
  </si>
  <si>
    <t>19/03/2004</t>
  </si>
  <si>
    <t>22/03/2004</t>
  </si>
  <si>
    <t>23/03/2004</t>
  </si>
  <si>
    <t>24/03/2004</t>
  </si>
  <si>
    <t>25/03/2004</t>
  </si>
  <si>
    <t>26/03/2004</t>
  </si>
  <si>
    <t>29/03/2004</t>
  </si>
  <si>
    <t>30/03/2004</t>
  </si>
  <si>
    <t>31/03/2004</t>
  </si>
  <si>
    <t>01/04/2004</t>
  </si>
  <si>
    <t>02/04/2004</t>
  </si>
  <si>
    <t>05/04/2004</t>
  </si>
  <si>
    <t>06/04/2004</t>
  </si>
  <si>
    <t>07/04/2004</t>
  </si>
  <si>
    <t>08/04/2004</t>
  </si>
  <si>
    <t>12/04/2004</t>
  </si>
  <si>
    <t>13/04/2004</t>
  </si>
  <si>
    <t>14/04/2004</t>
  </si>
  <si>
    <t>15/04/2004</t>
  </si>
  <si>
    <t>16/04/2004</t>
  </si>
  <si>
    <t>19/04/2004</t>
  </si>
  <si>
    <t>20/04/2004</t>
  </si>
  <si>
    <t>22/04/2004</t>
  </si>
  <si>
    <t>23/04/2004</t>
  </si>
  <si>
    <t>26/04/2004</t>
  </si>
  <si>
    <t>27/04/2004</t>
  </si>
  <si>
    <t>28/04/2004</t>
  </si>
  <si>
    <t>29/04/2004</t>
  </si>
  <si>
    <t>30/04/2004</t>
  </si>
  <si>
    <t>03/05/2004</t>
  </si>
  <si>
    <t>04/05/2004</t>
  </si>
  <si>
    <t>05/05/2004</t>
  </si>
  <si>
    <t>06/05/2004</t>
  </si>
  <si>
    <t>07/05/2004</t>
  </si>
  <si>
    <t>10/05/2004</t>
  </si>
  <si>
    <t>11/05/2004</t>
  </si>
  <si>
    <t>12/05/2004</t>
  </si>
  <si>
    <t>13/05/2004</t>
  </si>
  <si>
    <t>14/05/2004</t>
  </si>
  <si>
    <t>17/05/2004</t>
  </si>
  <si>
    <t>18/05/2004</t>
  </si>
  <si>
    <t>19/05/2004</t>
  </si>
  <si>
    <t>20/05/2004</t>
  </si>
  <si>
    <t>21/05/2004</t>
  </si>
  <si>
    <t>24/05/2004</t>
  </si>
  <si>
    <t>25/05/2004</t>
  </si>
  <si>
    <t>26/05/2004</t>
  </si>
  <si>
    <t>27/05/2004</t>
  </si>
  <si>
    <t>28/05/2004</t>
  </si>
  <si>
    <t>31/05/2004</t>
  </si>
  <si>
    <t>01/06/2004</t>
  </si>
  <si>
    <t>02/06/2004</t>
  </si>
  <si>
    <t>03/06/2004</t>
  </si>
  <si>
    <t>04/06/2004</t>
  </si>
  <si>
    <t>07/06/2004</t>
  </si>
  <si>
    <t>08/06/2004</t>
  </si>
  <si>
    <t>09/06/2004</t>
  </si>
  <si>
    <t>11/06/2004</t>
  </si>
  <si>
    <t>14/06/2004</t>
  </si>
  <si>
    <t>15/06/2004</t>
  </si>
  <si>
    <t>16/06/2004</t>
  </si>
  <si>
    <t>17/06/2004</t>
  </si>
  <si>
    <t>18/06/2004</t>
  </si>
  <si>
    <t>21/06/2004</t>
  </si>
  <si>
    <t>22/06/2004</t>
  </si>
  <si>
    <t>23/06/2004</t>
  </si>
  <si>
    <t>24/06/2004</t>
  </si>
  <si>
    <t>25/06/2004</t>
  </si>
  <si>
    <t>28/06/2004</t>
  </si>
  <si>
    <t>29/06/2004</t>
  </si>
  <si>
    <t>30/06/2004</t>
  </si>
  <si>
    <t>01/07/2004</t>
  </si>
  <si>
    <t>02/07/2004</t>
  </si>
  <si>
    <t>05/07/2004</t>
  </si>
  <si>
    <t>06/07/2004</t>
  </si>
  <si>
    <t>07/07/2004</t>
  </si>
  <si>
    <t>08/07/2004</t>
  </si>
  <si>
    <t>12/07/2004</t>
  </si>
  <si>
    <t>13/07/2004</t>
  </si>
  <si>
    <t>14/07/2004</t>
  </si>
  <si>
    <t>15/07/2004</t>
  </si>
  <si>
    <t>16/07/2004</t>
  </si>
  <si>
    <t>19/07/2004</t>
  </si>
  <si>
    <t>20/07/2004</t>
  </si>
  <si>
    <t>21/07/2004</t>
  </si>
  <si>
    <t>22/07/2004</t>
  </si>
  <si>
    <t>23/07/2004</t>
  </si>
  <si>
    <t>26/07/2004</t>
  </si>
  <si>
    <t>27/07/2004</t>
  </si>
  <si>
    <t>28/07/2004</t>
  </si>
  <si>
    <t>29/07/2004</t>
  </si>
  <si>
    <t>30/07/2004</t>
  </si>
  <si>
    <t>02/08/2004</t>
  </si>
  <si>
    <t>03/08/2004</t>
  </si>
  <si>
    <t>04/08/2004</t>
  </si>
  <si>
    <t>05/08/2004</t>
  </si>
  <si>
    <t>06/08/2004</t>
  </si>
  <si>
    <t>09/08/2004</t>
  </si>
  <si>
    <t>10/08/2004</t>
  </si>
  <si>
    <t>11/08/2004</t>
  </si>
  <si>
    <t>12/08/2004</t>
  </si>
  <si>
    <t>13/08/2004</t>
  </si>
  <si>
    <t>16/08/2004</t>
  </si>
  <si>
    <t>17/08/2004</t>
  </si>
  <si>
    <t>18/08/2004</t>
  </si>
  <si>
    <t>19/08/2004</t>
  </si>
  <si>
    <t>20/08/2004</t>
  </si>
  <si>
    <t>23/08/2004</t>
  </si>
  <si>
    <t>24/08/2004</t>
  </si>
  <si>
    <t>25/08/2004</t>
  </si>
  <si>
    <t>26/08/2004</t>
  </si>
  <si>
    <t>27/08/2004</t>
  </si>
  <si>
    <t>30/08/2004</t>
  </si>
  <si>
    <t>31/08/2004</t>
  </si>
  <si>
    <t>01/09/2004</t>
  </si>
  <si>
    <t>02/09/2004</t>
  </si>
  <si>
    <t>03/09/2004</t>
  </si>
  <si>
    <t>06/09/2004</t>
  </si>
  <si>
    <t>08/09/2004</t>
  </si>
  <si>
    <t>09/09/2004</t>
  </si>
  <si>
    <t>10/09/2004</t>
  </si>
  <si>
    <t>13/09/2004</t>
  </si>
  <si>
    <t>14/09/2004</t>
  </si>
  <si>
    <t>15/09/2004</t>
  </si>
  <si>
    <t>16/09/2004</t>
  </si>
  <si>
    <t>17/09/2004</t>
  </si>
  <si>
    <t>20/09/2004</t>
  </si>
  <si>
    <t>21/09/2004</t>
  </si>
  <si>
    <t>22/09/2004</t>
  </si>
  <si>
    <t>23/09/2004</t>
  </si>
  <si>
    <t>24/09/2004</t>
  </si>
  <si>
    <t>27/09/2004</t>
  </si>
  <si>
    <t>28/09/2004</t>
  </si>
  <si>
    <t>29/09/2004</t>
  </si>
  <si>
    <t>30/09/2004</t>
  </si>
  <si>
    <t>01/10/2004</t>
  </si>
  <si>
    <t>04/10/2004</t>
  </si>
  <si>
    <t>05/10/2004</t>
  </si>
  <si>
    <t>06/10/2004</t>
  </si>
  <si>
    <t>07/10/2004</t>
  </si>
  <si>
    <t>08/10/2004</t>
  </si>
  <si>
    <t>11/10/2004</t>
  </si>
  <si>
    <t>13/10/2004</t>
  </si>
  <si>
    <t>14/10/2004</t>
  </si>
  <si>
    <t>15/10/2004</t>
  </si>
  <si>
    <t>18/10/2004</t>
  </si>
  <si>
    <t>19/10/2004</t>
  </si>
  <si>
    <t>20/10/2004</t>
  </si>
  <si>
    <t>21/10/2004</t>
  </si>
  <si>
    <t>22/10/2004</t>
  </si>
  <si>
    <t>25/10/2004</t>
  </si>
  <si>
    <t>26/10/2004</t>
  </si>
  <si>
    <t>27/10/2004</t>
  </si>
  <si>
    <t>28/10/2004</t>
  </si>
  <si>
    <t>29/10/2004</t>
  </si>
  <si>
    <t>01/11/2004</t>
  </si>
  <si>
    <t>03/11/2004</t>
  </si>
  <si>
    <t>04/11/2004</t>
  </si>
  <si>
    <t>05/11/2004</t>
  </si>
  <si>
    <t>08/11/2004</t>
  </si>
  <si>
    <t>09/11/2004</t>
  </si>
  <si>
    <t>10/11/2004</t>
  </si>
  <si>
    <t>11/11/2004</t>
  </si>
  <si>
    <t>12/11/2004</t>
  </si>
  <si>
    <t>16/11/2004</t>
  </si>
  <si>
    <t>17/11/2004</t>
  </si>
  <si>
    <t>18/11/2004</t>
  </si>
  <si>
    <t>19/11/2004</t>
  </si>
  <si>
    <t>22/11/2004</t>
  </si>
  <si>
    <t>23/11/2004</t>
  </si>
  <si>
    <t>24/11/2004</t>
  </si>
  <si>
    <t>25/11/2004</t>
  </si>
  <si>
    <t>26/11/2004</t>
  </si>
  <si>
    <t>29/11/2004</t>
  </si>
  <si>
    <t>30/11/2004</t>
  </si>
  <si>
    <t>01/12/2004</t>
  </si>
  <si>
    <t>02/12/2004</t>
  </si>
  <si>
    <t>03/12/2004</t>
  </si>
  <si>
    <t>06/12/2004</t>
  </si>
  <si>
    <t>07/12/2004</t>
  </si>
  <si>
    <t>08/12/2004</t>
  </si>
  <si>
    <t>09/12/2004</t>
  </si>
  <si>
    <t>10/12/2004</t>
  </si>
  <si>
    <t>13/12/2004</t>
  </si>
  <si>
    <t>14/12/2004</t>
  </si>
  <si>
    <t>15/12/2004</t>
  </si>
  <si>
    <t>16/12/2004</t>
  </si>
  <si>
    <t>17/12/2004</t>
  </si>
  <si>
    <t>20/12/2004</t>
  </si>
  <si>
    <t>21/12/2004</t>
  </si>
  <si>
    <t>22/12/2004</t>
  </si>
  <si>
    <t>23/12/2004</t>
  </si>
  <si>
    <t>27/12/2004</t>
  </si>
  <si>
    <t>28/12/2004</t>
  </si>
  <si>
    <t>29/12/2004</t>
  </si>
  <si>
    <t>30/12/2004</t>
  </si>
  <si>
    <t>03/01/2005</t>
  </si>
  <si>
    <t>04/01/2005</t>
  </si>
  <si>
    <t>05/01/2005</t>
  </si>
  <si>
    <t>06/01/2005</t>
  </si>
  <si>
    <t>07/01/2005</t>
  </si>
  <si>
    <t>10/01/2005</t>
  </si>
  <si>
    <t>11/01/2005</t>
  </si>
  <si>
    <t>12/01/2005</t>
  </si>
  <si>
    <t>13/01/2005</t>
  </si>
  <si>
    <t>14/01/2005</t>
  </si>
  <si>
    <t>17/01/2005</t>
  </si>
  <si>
    <t>18/01/2005</t>
  </si>
  <si>
    <t>19/01/2005</t>
  </si>
  <si>
    <t>20/01/2005</t>
  </si>
  <si>
    <t>21/01/2005</t>
  </si>
  <si>
    <t>24/01/2005</t>
  </si>
  <si>
    <t>25/01/2005</t>
  </si>
  <si>
    <t>26/01/2005</t>
  </si>
  <si>
    <t>27/01/2005</t>
  </si>
  <si>
    <t>28/01/2005</t>
  </si>
  <si>
    <t>31/01/2005</t>
  </si>
  <si>
    <t>01/02/2005</t>
  </si>
  <si>
    <t>02/02/2005</t>
  </si>
  <si>
    <t>03/02/2005</t>
  </si>
  <si>
    <t>04/02/2005</t>
  </si>
  <si>
    <t>09/02/2005</t>
  </si>
  <si>
    <t>10/02/2005</t>
  </si>
  <si>
    <t>11/02/2005</t>
  </si>
  <si>
    <t>14/02/2005</t>
  </si>
  <si>
    <t>15/02/2005</t>
  </si>
  <si>
    <t>16/02/2005</t>
  </si>
  <si>
    <t>17/02/2005</t>
  </si>
  <si>
    <t>18/02/2005</t>
  </si>
  <si>
    <t>21/02/2005</t>
  </si>
  <si>
    <t>22/02/2005</t>
  </si>
  <si>
    <t>23/02/2005</t>
  </si>
  <si>
    <t>24/02/2005</t>
  </si>
  <si>
    <t>25/02/2005</t>
  </si>
  <si>
    <t>28/02/2005</t>
  </si>
  <si>
    <t>01/03/2005</t>
  </si>
  <si>
    <t>02/03/2005</t>
  </si>
  <si>
    <t>03/03/2005</t>
  </si>
  <si>
    <t>04/03/2005</t>
  </si>
  <si>
    <t>07/03/2005</t>
  </si>
  <si>
    <t>08/03/2005</t>
  </si>
  <si>
    <t>09/03/2005</t>
  </si>
  <si>
    <t>10/03/2005</t>
  </si>
  <si>
    <t>11/03/2005</t>
  </si>
  <si>
    <t>14/03/2005</t>
  </si>
  <si>
    <t>15/03/2005</t>
  </si>
  <si>
    <t>16/03/2005</t>
  </si>
  <si>
    <t>17/03/2005</t>
  </si>
  <si>
    <t>18/03/2005</t>
  </si>
  <si>
    <t>21/03/2005</t>
  </si>
  <si>
    <t>22/03/2005</t>
  </si>
  <si>
    <t>23/03/2005</t>
  </si>
  <si>
    <t>24/03/2005</t>
  </si>
  <si>
    <t>28/03/2005</t>
  </si>
  <si>
    <t>29/03/2005</t>
  </si>
  <si>
    <t>30/03/2005</t>
  </si>
  <si>
    <t>31/03/2005</t>
  </si>
  <si>
    <t>01/04/2005</t>
  </si>
  <si>
    <t>04/04/2005</t>
  </si>
  <si>
    <t>05/04/2005</t>
  </si>
  <si>
    <t>06/04/2005</t>
  </si>
  <si>
    <t>07/04/2005</t>
  </si>
  <si>
    <t>08/04/2005</t>
  </si>
  <si>
    <t>11/04/2005</t>
  </si>
  <si>
    <t>12/04/2005</t>
  </si>
  <si>
    <t>13/04/2005</t>
  </si>
  <si>
    <t>14/04/2005</t>
  </si>
  <si>
    <t>15/04/2005</t>
  </si>
  <si>
    <t>18/04/2005</t>
  </si>
  <si>
    <t>19/04/2005</t>
  </si>
  <si>
    <t>20/04/2005</t>
  </si>
  <si>
    <t>22/04/2005</t>
  </si>
  <si>
    <t>25/04/2005</t>
  </si>
  <si>
    <t>26/04/2005</t>
  </si>
  <si>
    <t>27/04/2005</t>
  </si>
  <si>
    <t>28/04/2005</t>
  </si>
  <si>
    <t>29/04/2005</t>
  </si>
  <si>
    <t>02/05/2005</t>
  </si>
  <si>
    <t>03/05/2005</t>
  </si>
  <si>
    <t>04/05/2005</t>
  </si>
  <si>
    <t>05/05/2005</t>
  </si>
  <si>
    <t>06/05/2005</t>
  </si>
  <si>
    <t>09/05/2005</t>
  </si>
  <si>
    <t>10/05/2005</t>
  </si>
  <si>
    <t>11/05/2005</t>
  </si>
  <si>
    <t>12/05/2005</t>
  </si>
  <si>
    <t>13/05/2005</t>
  </si>
  <si>
    <t>16/05/2005</t>
  </si>
  <si>
    <t>17/05/2005</t>
  </si>
  <si>
    <t>18/05/2005</t>
  </si>
  <si>
    <t>19/05/2005</t>
  </si>
  <si>
    <t>20/05/2005</t>
  </si>
  <si>
    <t>23/05/2005</t>
  </si>
  <si>
    <t>24/05/2005</t>
  </si>
  <si>
    <t>25/05/2005</t>
  </si>
  <si>
    <t>27/05/2005</t>
  </si>
  <si>
    <t>30/05/2005</t>
  </si>
  <si>
    <t>31/05/2005</t>
  </si>
  <si>
    <t>01/06/2005</t>
  </si>
  <si>
    <t>02/06/2005</t>
  </si>
  <si>
    <t>03/06/2005</t>
  </si>
  <si>
    <t>06/06/2005</t>
  </si>
  <si>
    <t>07/06/2005</t>
  </si>
  <si>
    <t>08/06/2005</t>
  </si>
  <si>
    <t>09/06/2005</t>
  </si>
  <si>
    <t>10/06/2005</t>
  </si>
  <si>
    <t>13/06/2005</t>
  </si>
  <si>
    <t>14/06/2005</t>
  </si>
  <si>
    <t>15/06/2005</t>
  </si>
  <si>
    <t>16/06/2005</t>
  </si>
  <si>
    <t>17/06/2005</t>
  </si>
  <si>
    <t>20/06/2005</t>
  </si>
  <si>
    <t>21/06/2005</t>
  </si>
  <si>
    <t>22/06/2005</t>
  </si>
  <si>
    <t>23/06/2005</t>
  </si>
  <si>
    <t>24/06/2005</t>
  </si>
  <si>
    <t>27/06/2005</t>
  </si>
  <si>
    <t>28/06/2005</t>
  </si>
  <si>
    <t>29/06/2005</t>
  </si>
  <si>
    <t>30/06/2005</t>
  </si>
  <si>
    <t>01/07/2005</t>
  </si>
  <si>
    <t>04/07/2005</t>
  </si>
  <si>
    <t>05/07/2005</t>
  </si>
  <si>
    <t>06/07/2005</t>
  </si>
  <si>
    <t>07/07/2005</t>
  </si>
  <si>
    <t>08/07/2005</t>
  </si>
  <si>
    <t>11/07/2005</t>
  </si>
  <si>
    <t>12/07/2005</t>
  </si>
  <si>
    <t>13/07/2005</t>
  </si>
  <si>
    <t>14/07/2005</t>
  </si>
  <si>
    <t>15/07/2005</t>
  </si>
  <si>
    <t>18/07/2005</t>
  </si>
  <si>
    <t>19/07/2005</t>
  </si>
  <si>
    <t>20/07/2005</t>
  </si>
  <si>
    <t>21/07/2005</t>
  </si>
  <si>
    <t>22/07/2005</t>
  </si>
  <si>
    <t>25/07/2005</t>
  </si>
  <si>
    <t>26/07/2005</t>
  </si>
  <si>
    <t>27/07/2005</t>
  </si>
  <si>
    <t>28/07/2005</t>
  </si>
  <si>
    <t>29/07/2005</t>
  </si>
  <si>
    <t>01/08/2005</t>
  </si>
  <si>
    <t>02/08/2005</t>
  </si>
  <si>
    <t>03/08/2005</t>
  </si>
  <si>
    <t>04/08/2005</t>
  </si>
  <si>
    <t>05/08/2005</t>
  </si>
  <si>
    <t>08/08/2005</t>
  </si>
  <si>
    <t>09/08/2005</t>
  </si>
  <si>
    <t>10/08/2005</t>
  </si>
  <si>
    <t>11/08/2005</t>
  </si>
  <si>
    <t>12/08/2005</t>
  </si>
  <si>
    <t>15/08/2005</t>
  </si>
  <si>
    <t>16/08/2005</t>
  </si>
  <si>
    <t>17/08/2005</t>
  </si>
  <si>
    <t>18/08/2005</t>
  </si>
  <si>
    <t>19/08/2005</t>
  </si>
  <si>
    <t>22/08/2005</t>
  </si>
  <si>
    <t>23/08/2005</t>
  </si>
  <si>
    <t>24/08/2005</t>
  </si>
  <si>
    <t>25/08/2005</t>
  </si>
  <si>
    <t>26/08/2005</t>
  </si>
  <si>
    <t>29/08/2005</t>
  </si>
  <si>
    <t>30/08/2005</t>
  </si>
  <si>
    <t>31/08/2005</t>
  </si>
  <si>
    <t>01/09/2005</t>
  </si>
  <si>
    <t>02/09/2005</t>
  </si>
  <si>
    <t>05/09/2005</t>
  </si>
  <si>
    <t>06/09/2005</t>
  </si>
  <si>
    <t>08/09/2005</t>
  </si>
  <si>
    <t>09/09/2005</t>
  </si>
  <si>
    <t>12/09/2005</t>
  </si>
  <si>
    <t>13/09/2005</t>
  </si>
  <si>
    <t>14/09/2005</t>
  </si>
  <si>
    <t>15/09/2005</t>
  </si>
  <si>
    <t>16/09/2005</t>
  </si>
  <si>
    <t>19/09/2005</t>
  </si>
  <si>
    <t>20/09/2005</t>
  </si>
  <si>
    <t>21/09/2005</t>
  </si>
  <si>
    <t>22/09/2005</t>
  </si>
  <si>
    <t>23/09/2005</t>
  </si>
  <si>
    <t>26/09/2005</t>
  </si>
  <si>
    <t>27/09/2005</t>
  </si>
  <si>
    <t>28/09/2005</t>
  </si>
  <si>
    <t>29/09/2005</t>
  </si>
  <si>
    <t>30/09/2005</t>
  </si>
  <si>
    <t>03/10/2005</t>
  </si>
  <si>
    <t>04/10/2005</t>
  </si>
  <si>
    <t>05/10/2005</t>
  </si>
  <si>
    <t>06/10/2005</t>
  </si>
  <si>
    <t>07/10/2005</t>
  </si>
  <si>
    <t>10/10/2005</t>
  </si>
  <si>
    <t>11/10/2005</t>
  </si>
  <si>
    <t>13/10/2005</t>
  </si>
  <si>
    <t>14/10/2005</t>
  </si>
  <si>
    <t>17/10/2005</t>
  </si>
  <si>
    <t>18/10/2005</t>
  </si>
  <si>
    <t>19/10/2005</t>
  </si>
  <si>
    <t>20/10/2005</t>
  </si>
  <si>
    <t>21/10/2005</t>
  </si>
  <si>
    <t>24/10/2005</t>
  </si>
  <si>
    <t>25/10/2005</t>
  </si>
  <si>
    <t>26/10/2005</t>
  </si>
  <si>
    <t>27/10/2005</t>
  </si>
  <si>
    <t>28/10/2005</t>
  </si>
  <si>
    <t>31/10/2005</t>
  </si>
  <si>
    <t>01/11/2005</t>
  </si>
  <si>
    <t>03/11/2005</t>
  </si>
  <si>
    <t>04/11/2005</t>
  </si>
  <si>
    <t>07/11/2005</t>
  </si>
  <si>
    <t>08/11/2005</t>
  </si>
  <si>
    <t>09/11/2005</t>
  </si>
  <si>
    <t>10/11/2005</t>
  </si>
  <si>
    <t>11/11/2005</t>
  </si>
  <si>
    <t>14/11/2005</t>
  </si>
  <si>
    <t>16/11/2005</t>
  </si>
  <si>
    <t>17/11/2005</t>
  </si>
  <si>
    <t>18/11/2005</t>
  </si>
  <si>
    <t>21/11/2005</t>
  </si>
  <si>
    <t>22/11/2005</t>
  </si>
  <si>
    <t>23/11/2005</t>
  </si>
  <si>
    <t>24/11/2005</t>
  </si>
  <si>
    <t>25/11/2005</t>
  </si>
  <si>
    <t>28/11/2005</t>
  </si>
  <si>
    <t>29/11/2005</t>
  </si>
  <si>
    <t>30/11/2005</t>
  </si>
  <si>
    <t>01/12/2005</t>
  </si>
  <si>
    <t>02/12/2005</t>
  </si>
  <si>
    <t>05/12/2005</t>
  </si>
  <si>
    <t>06/12/2005</t>
  </si>
  <si>
    <t>07/12/2005</t>
  </si>
  <si>
    <t>08/12/2005</t>
  </si>
  <si>
    <t>09/12/2005</t>
  </si>
  <si>
    <t>12/12/2005</t>
  </si>
  <si>
    <t>13/12/2005</t>
  </si>
  <si>
    <t>14/12/2005</t>
  </si>
  <si>
    <t>15/12/2005</t>
  </si>
  <si>
    <t>16/12/2005</t>
  </si>
  <si>
    <t>19/12/2005</t>
  </si>
  <si>
    <t>20/12/2005</t>
  </si>
  <si>
    <t>21/12/2005</t>
  </si>
  <si>
    <t>22/12/2005</t>
  </si>
  <si>
    <t>23/12/2005</t>
  </si>
  <si>
    <t>26/12/2005</t>
  </si>
  <si>
    <t>27/12/2005</t>
  </si>
  <si>
    <t>28/12/2005</t>
  </si>
  <si>
    <t>29/12/2005</t>
  </si>
  <si>
    <t>02/01/2006</t>
  </si>
  <si>
    <t>03/01/2006</t>
  </si>
  <si>
    <t>04/01/2006</t>
  </si>
  <si>
    <t>05/01/2006</t>
  </si>
  <si>
    <t>06/01/2006</t>
  </si>
  <si>
    <t>09/01/2006</t>
  </si>
  <si>
    <t>10/01/2006</t>
  </si>
  <si>
    <t>11/01/2006</t>
  </si>
  <si>
    <t>12/01/2006</t>
  </si>
  <si>
    <t>13/01/2006</t>
  </si>
  <si>
    <t>16/01/2006</t>
  </si>
  <si>
    <t>17/01/2006</t>
  </si>
  <si>
    <t>18/01/2006</t>
  </si>
  <si>
    <t>19/01/2006</t>
  </si>
  <si>
    <t>20/01/2006</t>
  </si>
  <si>
    <t>23/01/2006</t>
  </si>
  <si>
    <t>24/01/2006</t>
  </si>
  <si>
    <t>25/01/2006</t>
  </si>
  <si>
    <t>26/01/2006</t>
  </si>
  <si>
    <t>27/01/2006</t>
  </si>
  <si>
    <t>30/01/2006</t>
  </si>
  <si>
    <t>31/01/2006</t>
  </si>
  <si>
    <t>01/02/2006</t>
  </si>
  <si>
    <t>02/02/2006</t>
  </si>
  <si>
    <t>03/02/2006</t>
  </si>
  <si>
    <t>06/02/2006</t>
  </si>
  <si>
    <t>07/02/2006</t>
  </si>
  <si>
    <t>08/02/2006</t>
  </si>
  <si>
    <t>09/02/2006</t>
  </si>
  <si>
    <t>10/02/2006</t>
  </si>
  <si>
    <t>13/02/2006</t>
  </si>
  <si>
    <t>14/02/2006</t>
  </si>
  <si>
    <t>15/02/2006</t>
  </si>
  <si>
    <t>16/02/2006</t>
  </si>
  <si>
    <t>17/02/2006</t>
  </si>
  <si>
    <t>20/02/2006</t>
  </si>
  <si>
    <t>21/02/2006</t>
  </si>
  <si>
    <t>22/02/2006</t>
  </si>
  <si>
    <t>23/02/2006</t>
  </si>
  <si>
    <t>24/02/2006</t>
  </si>
  <si>
    <t>01/03/2006</t>
  </si>
  <si>
    <t>02/03/2006</t>
  </si>
  <si>
    <t>03/03/2006</t>
  </si>
  <si>
    <t>06/03/2006</t>
  </si>
  <si>
    <t>07/03/2006</t>
  </si>
  <si>
    <t>08/03/2006</t>
  </si>
  <si>
    <t>09/03/2006</t>
  </si>
  <si>
    <t>10/03/2006</t>
  </si>
  <si>
    <t>13/03/2006</t>
  </si>
  <si>
    <t>14/03/2006</t>
  </si>
  <si>
    <t>15/03/2006</t>
  </si>
  <si>
    <t>16/03/2006</t>
  </si>
  <si>
    <t>17/03/2006</t>
  </si>
  <si>
    <t>20/03/2006</t>
  </si>
  <si>
    <t>21/03/2006</t>
  </si>
  <si>
    <t>22/03/2006</t>
  </si>
  <si>
    <t>23/03/2006</t>
  </si>
  <si>
    <t>24/03/2006</t>
  </si>
  <si>
    <t>27/03/2006</t>
  </si>
  <si>
    <t>28/03/2006</t>
  </si>
  <si>
    <t>29/03/2006</t>
  </si>
  <si>
    <t>30/03/2006</t>
  </si>
  <si>
    <t>31/03/2006</t>
  </si>
  <si>
    <t>03/04/2006</t>
  </si>
  <si>
    <t>04/04/2006</t>
  </si>
  <si>
    <t>05/04/2006</t>
  </si>
  <si>
    <t>06/04/2006</t>
  </si>
  <si>
    <t>07/04/2006</t>
  </si>
  <si>
    <t>10/04/2006</t>
  </si>
  <si>
    <t>11/04/2006</t>
  </si>
  <si>
    <t>12/04/2006</t>
  </si>
  <si>
    <t>13/04/2006</t>
  </si>
  <si>
    <t>17/04/2006</t>
  </si>
  <si>
    <t>18/04/2006</t>
  </si>
  <si>
    <t>19/04/2006</t>
  </si>
  <si>
    <t>20/04/2006</t>
  </si>
  <si>
    <t>24/04/2006</t>
  </si>
  <si>
    <t>25/04/2006</t>
  </si>
  <si>
    <t>26/04/2006</t>
  </si>
  <si>
    <t>27/04/2006</t>
  </si>
  <si>
    <t>28/04/2006</t>
  </si>
  <si>
    <t>02/05/2006</t>
  </si>
  <si>
    <t>03/05/2006</t>
  </si>
  <si>
    <t>04/05/2006</t>
  </si>
  <si>
    <t>05/05/2006</t>
  </si>
  <si>
    <t>08/05/2006</t>
  </si>
  <si>
    <t>09/05/2006</t>
  </si>
  <si>
    <t>10/05/2006</t>
  </si>
  <si>
    <t>11/05/2006</t>
  </si>
  <si>
    <t>12/05/2006</t>
  </si>
  <si>
    <t>15/05/2006</t>
  </si>
  <si>
    <t>16/05/2006</t>
  </si>
  <si>
    <t>17/05/2006</t>
  </si>
  <si>
    <t>18/05/2006</t>
  </si>
  <si>
    <t>19/05/2006</t>
  </si>
  <si>
    <t>22/05/2006</t>
  </si>
  <si>
    <t>23/05/2006</t>
  </si>
  <si>
    <t>24/05/2006</t>
  </si>
  <si>
    <t>25/05/2006</t>
  </si>
  <si>
    <t>26/05/2006</t>
  </si>
  <si>
    <t>29/05/2006</t>
  </si>
  <si>
    <t>30/05/2006</t>
  </si>
  <si>
    <t>31/05/2006</t>
  </si>
  <si>
    <t>01/06/2006</t>
  </si>
  <si>
    <t>02/06/2006</t>
  </si>
  <si>
    <t>05/06/2006</t>
  </si>
  <si>
    <t>06/06/2006</t>
  </si>
  <si>
    <t>07/06/2006</t>
  </si>
  <si>
    <t>08/06/2006</t>
  </si>
  <si>
    <t>09/06/2006</t>
  </si>
  <si>
    <t>12/06/2006</t>
  </si>
  <si>
    <t>13/06/2006</t>
  </si>
  <si>
    <t>14/06/2006</t>
  </si>
  <si>
    <t>16/06/2006</t>
  </si>
  <si>
    <t>19/06/2006</t>
  </si>
  <si>
    <t>20/06/2006</t>
  </si>
  <si>
    <t>21/06/2006</t>
  </si>
  <si>
    <t>22/06/2006</t>
  </si>
  <si>
    <t>23/06/2006</t>
  </si>
  <si>
    <t>26/06/2006</t>
  </si>
  <si>
    <t>27/06/2006</t>
  </si>
  <si>
    <t>28/06/2006</t>
  </si>
  <si>
    <t>29/06/2006</t>
  </si>
  <si>
    <t>30/06/2006</t>
  </si>
  <si>
    <t>03/07/2006</t>
  </si>
  <si>
    <t>04/07/2006</t>
  </si>
  <si>
    <t>05/07/2006</t>
  </si>
  <si>
    <t>06/07/2006</t>
  </si>
  <si>
    <t>07/07/2006</t>
  </si>
  <si>
    <t>10/07/2006</t>
  </si>
  <si>
    <t>11/07/2006</t>
  </si>
  <si>
    <t>12/07/2006</t>
  </si>
  <si>
    <t>13/07/2006</t>
  </si>
  <si>
    <t>14/07/2006</t>
  </si>
  <si>
    <t>17/07/2006</t>
  </si>
  <si>
    <t>18/07/2006</t>
  </si>
  <si>
    <t>19/07/2006</t>
  </si>
  <si>
    <t>20/07/2006</t>
  </si>
  <si>
    <t>21/07/2006</t>
  </si>
  <si>
    <t>24/07/2006</t>
  </si>
  <si>
    <t>25/07/2006</t>
  </si>
  <si>
    <t>26/07/2006</t>
  </si>
  <si>
    <t>27/07/2006</t>
  </si>
  <si>
    <t>28/07/2006</t>
  </si>
  <si>
    <t>31/07/2006</t>
  </si>
  <si>
    <t>01/08/2006</t>
  </si>
  <si>
    <t>02/08/2006</t>
  </si>
  <si>
    <t>03/08/2006</t>
  </si>
  <si>
    <t>04/08/2006</t>
  </si>
  <si>
    <t>07/08/2006</t>
  </si>
  <si>
    <t>08/08/2006</t>
  </si>
  <si>
    <t>09/08/2006</t>
  </si>
  <si>
    <t>10/08/2006</t>
  </si>
  <si>
    <t>11/08/2006</t>
  </si>
  <si>
    <t>14/08/2006</t>
  </si>
  <si>
    <t>15/08/2006</t>
  </si>
  <si>
    <t>16/08/2006</t>
  </si>
  <si>
    <t>17/08/2006</t>
  </si>
  <si>
    <t>18/08/2006</t>
  </si>
  <si>
    <t>21/08/2006</t>
  </si>
  <si>
    <t>22/08/2006</t>
  </si>
  <si>
    <t>23/08/2006</t>
  </si>
  <si>
    <t>24/08/2006</t>
  </si>
  <si>
    <t>25/08/2006</t>
  </si>
  <si>
    <t>28/08/2006</t>
  </si>
  <si>
    <t>29/08/2006</t>
  </si>
  <si>
    <t>30/08/2006</t>
  </si>
  <si>
    <t>31/08/2006</t>
  </si>
  <si>
    <t>01/09/2006</t>
  </si>
  <si>
    <t>04/09/2006</t>
  </si>
  <si>
    <t>05/09/2006</t>
  </si>
  <si>
    <t>06/09/2006</t>
  </si>
  <si>
    <t>08/09/2006</t>
  </si>
  <si>
    <t>11/09/2006</t>
  </si>
  <si>
    <t>12/09/2006</t>
  </si>
  <si>
    <t>13/09/2006</t>
  </si>
  <si>
    <t>14/09/2006</t>
  </si>
  <si>
    <t>15/09/2006</t>
  </si>
  <si>
    <t>18/09/2006</t>
  </si>
  <si>
    <t>19/09/2006</t>
  </si>
  <si>
    <t>20/09/2006</t>
  </si>
  <si>
    <t>21/09/2006</t>
  </si>
  <si>
    <t>22/09/2006</t>
  </si>
  <si>
    <t>25/09/2006</t>
  </si>
  <si>
    <t>26/09/2006</t>
  </si>
  <si>
    <t>27/09/2006</t>
  </si>
  <si>
    <t>28/09/2006</t>
  </si>
  <si>
    <t>29/09/2006</t>
  </si>
  <si>
    <t>02/10/2006</t>
  </si>
  <si>
    <t>03/10/2006</t>
  </si>
  <si>
    <t>04/10/2006</t>
  </si>
  <si>
    <t>05/10/2006</t>
  </si>
  <si>
    <t>06/10/2006</t>
  </si>
  <si>
    <t>09/10/2006</t>
  </si>
  <si>
    <t>10/10/2006</t>
  </si>
  <si>
    <t>11/10/2006</t>
  </si>
  <si>
    <t>13/10/2006</t>
  </si>
  <si>
    <t>16/10/2006</t>
  </si>
  <si>
    <t>17/10/2006</t>
  </si>
  <si>
    <t>18/10/2006</t>
  </si>
  <si>
    <t>19/10/2006</t>
  </si>
  <si>
    <t>20/10/2006</t>
  </si>
  <si>
    <t>23/10/2006</t>
  </si>
  <si>
    <t>24/10/2006</t>
  </si>
  <si>
    <t>25/10/2006</t>
  </si>
  <si>
    <t>26/10/2006</t>
  </si>
  <si>
    <t>27/10/2006</t>
  </si>
  <si>
    <t>30/10/2006</t>
  </si>
  <si>
    <t>31/10/2006</t>
  </si>
  <si>
    <t>01/11/2006</t>
  </si>
  <si>
    <t>03/11/2006</t>
  </si>
  <si>
    <t>06/11/2006</t>
  </si>
  <si>
    <t>07/11/2006</t>
  </si>
  <si>
    <t>08/11/2006</t>
  </si>
  <si>
    <t>09/11/2006</t>
  </si>
  <si>
    <t>10/11/2006</t>
  </si>
  <si>
    <t>13/11/2006</t>
  </si>
  <si>
    <t>14/11/2006</t>
  </si>
  <si>
    <t>16/11/2006</t>
  </si>
  <si>
    <t>17/11/2006</t>
  </si>
  <si>
    <t>20/11/2006</t>
  </si>
  <si>
    <t>21/11/2006</t>
  </si>
  <si>
    <t>22/11/2006</t>
  </si>
  <si>
    <t>23/11/2006</t>
  </si>
  <si>
    <t>24/11/2006</t>
  </si>
  <si>
    <t>27/11/2006</t>
  </si>
  <si>
    <t>28/11/2006</t>
  </si>
  <si>
    <t>29/11/2006</t>
  </si>
  <si>
    <t>30/11/2006</t>
  </si>
  <si>
    <t>01/12/2006</t>
  </si>
  <si>
    <t>04/12/2006</t>
  </si>
  <si>
    <t>05/12/2006</t>
  </si>
  <si>
    <t>06/12/2006</t>
  </si>
  <si>
    <t>07/12/2006</t>
  </si>
  <si>
    <t>08/12/2006</t>
  </si>
  <si>
    <t>11/12/2006</t>
  </si>
  <si>
    <t>12/12/2006</t>
  </si>
  <si>
    <t>13/12/2006</t>
  </si>
  <si>
    <t>14/12/2006</t>
  </si>
  <si>
    <t>15/12/2006</t>
  </si>
  <si>
    <t>18/12/2006</t>
  </si>
  <si>
    <t>19/12/2006</t>
  </si>
  <si>
    <t>20/12/2006</t>
  </si>
  <si>
    <t>21/12/2006</t>
  </si>
  <si>
    <t>22/12/2006</t>
  </si>
  <si>
    <t>26/12/2006</t>
  </si>
  <si>
    <t>27/12/2006</t>
  </si>
  <si>
    <t>28/12/2006</t>
  </si>
  <si>
    <t>02/01/2007</t>
  </si>
  <si>
    <t>03/01/2007</t>
  </si>
  <si>
    <t>04/01/2007</t>
  </si>
  <si>
    <t>05/01/2007</t>
  </si>
  <si>
    <t>08/01/2007</t>
  </si>
  <si>
    <t>09/01/2007</t>
  </si>
  <si>
    <t>10/01/2007</t>
  </si>
  <si>
    <t>11/01/2007</t>
  </si>
  <si>
    <t>12/01/2007</t>
  </si>
  <si>
    <t>15/01/2007</t>
  </si>
  <si>
    <t>16/01/2007</t>
  </si>
  <si>
    <t>17/01/2007</t>
  </si>
  <si>
    <t>18/01/2007</t>
  </si>
  <si>
    <t>19/01/2007</t>
  </si>
  <si>
    <t>22/01/2007</t>
  </si>
  <si>
    <t>23/01/2007</t>
  </si>
  <si>
    <t>24/01/2007</t>
  </si>
  <si>
    <t>25/01/2007</t>
  </si>
  <si>
    <t>26/01/2007</t>
  </si>
  <si>
    <t>29/01/2007</t>
  </si>
  <si>
    <t>30/01/2007</t>
  </si>
  <si>
    <t>31/01/2007</t>
  </si>
  <si>
    <t>01/02/2007</t>
  </si>
  <si>
    <t>02/02/2007</t>
  </si>
  <si>
    <t>05/02/2007</t>
  </si>
  <si>
    <t>06/02/2007</t>
  </si>
  <si>
    <t>07/02/2007</t>
  </si>
  <si>
    <t>08/02/2007</t>
  </si>
  <si>
    <t>09/02/2007</t>
  </si>
  <si>
    <t>12/02/2007</t>
  </si>
  <si>
    <t>13/02/2007</t>
  </si>
  <si>
    <t>14/02/2007</t>
  </si>
  <si>
    <t>15/02/2007</t>
  </si>
  <si>
    <t>16/02/2007</t>
  </si>
  <si>
    <t>21/02/2007</t>
  </si>
  <si>
    <t>22/02/2007</t>
  </si>
  <si>
    <t>23/02/2007</t>
  </si>
  <si>
    <t>26/02/2007</t>
  </si>
  <si>
    <t>27/02/2007</t>
  </si>
  <si>
    <t>28/02/2007</t>
  </si>
  <si>
    <t>01/03/2007</t>
  </si>
  <si>
    <t>02/03/2007</t>
  </si>
  <si>
    <t>05/03/2007</t>
  </si>
  <si>
    <t>06/03/2007</t>
  </si>
  <si>
    <t>07/03/2007</t>
  </si>
  <si>
    <t>08/03/2007</t>
  </si>
  <si>
    <t>09/03/2007</t>
  </si>
  <si>
    <t>12/03/2007</t>
  </si>
  <si>
    <t>13/03/2007</t>
  </si>
  <si>
    <t>14/03/2007</t>
  </si>
  <si>
    <t>15/03/2007</t>
  </si>
  <si>
    <t>16/03/2007</t>
  </si>
  <si>
    <t>19/03/2007</t>
  </si>
  <si>
    <t>20/03/2007</t>
  </si>
  <si>
    <t>21/03/2007</t>
  </si>
  <si>
    <t>22/03/2007</t>
  </si>
  <si>
    <t>23/03/2007</t>
  </si>
  <si>
    <t>26/03/2007</t>
  </si>
  <si>
    <t>27/03/2007</t>
  </si>
  <si>
    <t>28/03/2007</t>
  </si>
  <si>
    <t>29/03/2007</t>
  </si>
  <si>
    <t>30/03/2007</t>
  </si>
  <si>
    <t>02/04/2007</t>
  </si>
  <si>
    <t>03/04/2007</t>
  </si>
  <si>
    <t>04/04/2007</t>
  </si>
  <si>
    <t>05/04/2007</t>
  </si>
  <si>
    <t>09/04/2007</t>
  </si>
  <si>
    <t>10/04/2007</t>
  </si>
  <si>
    <t>11/04/2007</t>
  </si>
  <si>
    <t>12/04/2007</t>
  </si>
  <si>
    <t>13/04/2007</t>
  </si>
  <si>
    <t>16/04/2007</t>
  </si>
  <si>
    <t>17/04/2007</t>
  </si>
  <si>
    <t>18/04/2007</t>
  </si>
  <si>
    <t>19/04/2007</t>
  </si>
  <si>
    <t>20/04/2007</t>
  </si>
  <si>
    <t>23/04/2007</t>
  </si>
  <si>
    <t>24/04/2007</t>
  </si>
  <si>
    <t>25/04/2007</t>
  </si>
  <si>
    <t>26/04/2007</t>
  </si>
  <si>
    <t>27/04/2007</t>
  </si>
  <si>
    <t>30/04/2007</t>
  </si>
  <si>
    <t>02/05/2007</t>
  </si>
  <si>
    <t>03/05/2007</t>
  </si>
  <si>
    <t>04/05/2007</t>
  </si>
  <si>
    <t>07/05/2007</t>
  </si>
  <si>
    <t>08/05/2007</t>
  </si>
  <si>
    <t>09/05/2007</t>
  </si>
  <si>
    <t>10/05/2007</t>
  </si>
  <si>
    <t>11/05/2007</t>
  </si>
  <si>
    <t>14/05/2007</t>
  </si>
  <si>
    <t>15/05/2007</t>
  </si>
  <si>
    <t>16/05/2007</t>
  </si>
  <si>
    <t>17/05/2007</t>
  </si>
  <si>
    <t>18/05/2007</t>
  </si>
  <si>
    <t>21/05/2007</t>
  </si>
  <si>
    <t>22/05/2007</t>
  </si>
  <si>
    <t>23/05/2007</t>
  </si>
  <si>
    <t>24/05/2007</t>
  </si>
  <si>
    <t>25/05/2007</t>
  </si>
  <si>
    <t>28/05/2007</t>
  </si>
  <si>
    <t>29/05/2007</t>
  </si>
  <si>
    <t>30/05/2007</t>
  </si>
  <si>
    <t>31/05/2007</t>
  </si>
  <si>
    <t>01/06/2007</t>
  </si>
  <si>
    <t>04/06/2007</t>
  </si>
  <si>
    <t>05/06/2007</t>
  </si>
  <si>
    <t>06/06/2007</t>
  </si>
  <si>
    <t>08/06/2007</t>
  </si>
  <si>
    <t>11/06/2007</t>
  </si>
  <si>
    <t>12/06/2007</t>
  </si>
  <si>
    <t>13/06/2007</t>
  </si>
  <si>
    <t>14/06/2007</t>
  </si>
  <si>
    <t>15/06/2007</t>
  </si>
  <si>
    <t>18/06/2007</t>
  </si>
  <si>
    <t>19/06/2007</t>
  </si>
  <si>
    <t>20/06/2007</t>
  </si>
  <si>
    <t>21/06/2007</t>
  </si>
  <si>
    <t>22/06/2007</t>
  </si>
  <si>
    <t>25/06/2007</t>
  </si>
  <si>
    <t>26/06/2007</t>
  </si>
  <si>
    <t>27/06/2007</t>
  </si>
  <si>
    <t>28/06/2007</t>
  </si>
  <si>
    <t>29/06/2007</t>
  </si>
  <si>
    <t>02/07/2007</t>
  </si>
  <si>
    <t>03/07/2007</t>
  </si>
  <si>
    <t>04/07/2007</t>
  </si>
  <si>
    <t>05/07/2007</t>
  </si>
  <si>
    <t>06/07/2007</t>
  </si>
  <si>
    <t>10/07/2007</t>
  </si>
  <si>
    <t>11/07/2007</t>
  </si>
  <si>
    <t>12/07/2007</t>
  </si>
  <si>
    <t>13/07/2007</t>
  </si>
  <si>
    <t>16/07/2007</t>
  </si>
  <si>
    <t>17/07/2007</t>
  </si>
  <si>
    <t>18/07/2007</t>
  </si>
  <si>
    <t>19/07/2007</t>
  </si>
  <si>
    <t>20/07/2007</t>
  </si>
  <si>
    <t>23/07/2007</t>
  </si>
  <si>
    <t>24/07/2007</t>
  </si>
  <si>
    <t>25/07/2007</t>
  </si>
  <si>
    <t>26/07/2007</t>
  </si>
  <si>
    <t>27/07/2007</t>
  </si>
  <si>
    <t>30/07/2007</t>
  </si>
  <si>
    <t>31/07/2007</t>
  </si>
  <si>
    <t>01/08/2007</t>
  </si>
  <si>
    <t>02/08/2007</t>
  </si>
  <si>
    <t>03/08/2007</t>
  </si>
  <si>
    <t>06/08/2007</t>
  </si>
  <si>
    <t>07/08/2007</t>
  </si>
  <si>
    <t>08/08/2007</t>
  </si>
  <si>
    <t>09/08/2007</t>
  </si>
  <si>
    <t>10/08/2007</t>
  </si>
  <si>
    <t>13/08/2007</t>
  </si>
  <si>
    <t>14/08/2007</t>
  </si>
  <si>
    <t>15/08/2007</t>
  </si>
  <si>
    <t>16/08/2007</t>
  </si>
  <si>
    <t>17/08/2007</t>
  </si>
  <si>
    <t>20/08/2007</t>
  </si>
  <si>
    <t>21/08/2007</t>
  </si>
  <si>
    <t>22/08/2007</t>
  </si>
  <si>
    <t>23/08/2007</t>
  </si>
  <si>
    <t>24/08/2007</t>
  </si>
  <si>
    <t>27/08/2007</t>
  </si>
  <si>
    <t>28/08/2007</t>
  </si>
  <si>
    <t>29/08/2007</t>
  </si>
  <si>
    <t>30/08/2007</t>
  </si>
  <si>
    <t>31/08/2007</t>
  </si>
  <si>
    <t>03/09/2007</t>
  </si>
  <si>
    <t>04/09/2007</t>
  </si>
  <si>
    <t>05/09/2007</t>
  </si>
  <si>
    <t>06/09/2007</t>
  </si>
  <si>
    <t>10/09/2007</t>
  </si>
  <si>
    <t>11/09/2007</t>
  </si>
  <si>
    <t>12/09/2007</t>
  </si>
  <si>
    <t>13/09/2007</t>
  </si>
  <si>
    <t>14/09/2007</t>
  </si>
  <si>
    <t>17/09/2007</t>
  </si>
  <si>
    <t>18/09/2007</t>
  </si>
  <si>
    <t>19/09/2007</t>
  </si>
  <si>
    <t>20/09/2007</t>
  </si>
  <si>
    <t>21/09/2007</t>
  </si>
  <si>
    <t>24/09/2007</t>
  </si>
  <si>
    <t>25/09/2007</t>
  </si>
  <si>
    <t>26/09/2007</t>
  </si>
  <si>
    <t>27/09/2007</t>
  </si>
  <si>
    <t>28/09/2007</t>
  </si>
  <si>
    <t>01/10/2007</t>
  </si>
  <si>
    <t>02/10/2007</t>
  </si>
  <si>
    <t>03/10/2007</t>
  </si>
  <si>
    <t>04/10/2007</t>
  </si>
  <si>
    <t>05/10/2007</t>
  </si>
  <si>
    <t>08/10/2007</t>
  </si>
  <si>
    <t>09/10/2007</t>
  </si>
  <si>
    <t>10/10/2007</t>
  </si>
  <si>
    <t>11/10/2007</t>
  </si>
  <si>
    <t>15/10/2007</t>
  </si>
  <si>
    <t>16/10/2007</t>
  </si>
  <si>
    <t>17/10/2007</t>
  </si>
  <si>
    <t>18/10/2007</t>
  </si>
  <si>
    <t>19/10/2007</t>
  </si>
  <si>
    <t>22/10/2007</t>
  </si>
  <si>
    <t>23/10/2007</t>
  </si>
  <si>
    <t>24/10/2007</t>
  </si>
  <si>
    <t>25/10/2007</t>
  </si>
  <si>
    <t>26/10/2007</t>
  </si>
  <si>
    <t>29/10/2007</t>
  </si>
  <si>
    <t>30/10/2007</t>
  </si>
  <si>
    <t>31/10/2007</t>
  </si>
  <si>
    <t>01/11/2007</t>
  </si>
  <si>
    <t>05/11/2007</t>
  </si>
  <si>
    <t>06/11/2007</t>
  </si>
  <si>
    <t>07/11/2007</t>
  </si>
  <si>
    <t>08/11/2007</t>
  </si>
  <si>
    <t>09/11/2007</t>
  </si>
  <si>
    <t>12/11/2007</t>
  </si>
  <si>
    <t>13/11/2007</t>
  </si>
  <si>
    <t>14/11/2007</t>
  </si>
  <si>
    <t>16/11/2007</t>
  </si>
  <si>
    <t>19/11/2007</t>
  </si>
  <si>
    <t>20/11/2007</t>
  </si>
  <si>
    <t>21/11/2007</t>
  </si>
  <si>
    <t>22/11/2007</t>
  </si>
  <si>
    <t>23/11/2007</t>
  </si>
  <si>
    <t>26/11/2007</t>
  </si>
  <si>
    <t>27/11/2007</t>
  </si>
  <si>
    <t>28/11/2007</t>
  </si>
  <si>
    <t>29/11/2007</t>
  </si>
  <si>
    <t>30/11/2007</t>
  </si>
  <si>
    <t>03/12/2007</t>
  </si>
  <si>
    <t>04/12/2007</t>
  </si>
  <si>
    <t>05/12/2007</t>
  </si>
  <si>
    <t>06/12/2007</t>
  </si>
  <si>
    <t>07/12/2007</t>
  </si>
  <si>
    <t>10/12/2007</t>
  </si>
  <si>
    <t>11/12/2007</t>
  </si>
  <si>
    <t>12/12/2007</t>
  </si>
  <si>
    <t>13/12/2007</t>
  </si>
  <si>
    <t>14/12/2007</t>
  </si>
  <si>
    <t>17/12/2007</t>
  </si>
  <si>
    <t>18/12/2007</t>
  </si>
  <si>
    <t>19/12/2007</t>
  </si>
  <si>
    <t>20/12/2007</t>
  </si>
  <si>
    <t>21/12/2007</t>
  </si>
  <si>
    <t>26/12/2007</t>
  </si>
  <si>
    <t>27/12/2007</t>
  </si>
  <si>
    <t>28/12/2007</t>
  </si>
  <si>
    <t>02/01/2008</t>
  </si>
  <si>
    <t>03/01/2008</t>
  </si>
  <si>
    <t>04/01/2008</t>
  </si>
  <si>
    <t>07/01/2008</t>
  </si>
  <si>
    <t>08/01/2008</t>
  </si>
  <si>
    <t>09/01/2008</t>
  </si>
  <si>
    <t>10/01/2008</t>
  </si>
  <si>
    <t>11/01/2008</t>
  </si>
  <si>
    <t>14/01/2008</t>
  </si>
  <si>
    <t>15/01/2008</t>
  </si>
  <si>
    <t>16/01/2008</t>
  </si>
  <si>
    <t>17/01/2008</t>
  </si>
  <si>
    <t>18/01/2008</t>
  </si>
  <si>
    <t>21/01/2008</t>
  </si>
  <si>
    <t>22/01/2008</t>
  </si>
  <si>
    <t>23/01/2008</t>
  </si>
  <si>
    <t>24/01/2008</t>
  </si>
  <si>
    <t>25/01/2008</t>
  </si>
  <si>
    <t>28/01/2008</t>
  </si>
  <si>
    <t>29/01/2008</t>
  </si>
  <si>
    <t>30/01/2008</t>
  </si>
  <si>
    <t>31/01/2008</t>
  </si>
  <si>
    <t>01/02/2008</t>
  </si>
  <si>
    <t>06/02/2008</t>
  </si>
  <si>
    <t>07/02/2008</t>
  </si>
  <si>
    <t>08/02/2008</t>
  </si>
  <si>
    <t>11/02/2008</t>
  </si>
  <si>
    <t>12/02/2008</t>
  </si>
  <si>
    <t>13/02/2008</t>
  </si>
  <si>
    <t>14/02/2008</t>
  </si>
  <si>
    <t>15/02/2008</t>
  </si>
  <si>
    <t>18/02/2008</t>
  </si>
  <si>
    <t>19/02/2008</t>
  </si>
  <si>
    <t>20/02/2008</t>
  </si>
  <si>
    <t>21/02/2008</t>
  </si>
  <si>
    <t>22/02/2008</t>
  </si>
  <si>
    <t>25/02/2008</t>
  </si>
  <si>
    <t>26/02/2008</t>
  </si>
  <si>
    <t>27/02/2008</t>
  </si>
  <si>
    <t>28/02/2008</t>
  </si>
  <si>
    <t>29/02/2008</t>
  </si>
  <si>
    <t>03/03/2008</t>
  </si>
  <si>
    <t>04/03/2008</t>
  </si>
  <si>
    <t>05/03/2008</t>
  </si>
  <si>
    <t>06/03/2008</t>
  </si>
  <si>
    <t>07/03/2008</t>
  </si>
  <si>
    <t>10/03/2008</t>
  </si>
  <si>
    <t>11/03/2008</t>
  </si>
  <si>
    <t>12/03/2008</t>
  </si>
  <si>
    <t>13/03/2008</t>
  </si>
  <si>
    <t>14/03/2008</t>
  </si>
  <si>
    <t>17/03/2008</t>
  </si>
  <si>
    <t>18/03/2008</t>
  </si>
  <si>
    <t>19/03/2008</t>
  </si>
  <si>
    <t>20/03/2008</t>
  </si>
  <si>
    <t>24/03/2008</t>
  </si>
  <si>
    <t>25/03/2008</t>
  </si>
  <si>
    <t>26/03/2008</t>
  </si>
  <si>
    <t>27/03/2008</t>
  </si>
  <si>
    <t>28/03/2008</t>
  </si>
  <si>
    <t>31/03/2008</t>
  </si>
  <si>
    <t>01/04/2008</t>
  </si>
  <si>
    <t>02/04/2008</t>
  </si>
  <si>
    <t>03/04/2008</t>
  </si>
  <si>
    <t>04/04/2008</t>
  </si>
  <si>
    <t>07/04/2008</t>
  </si>
  <si>
    <t>08/04/2008</t>
  </si>
  <si>
    <t>09/04/2008</t>
  </si>
  <si>
    <t>10/04/2008</t>
  </si>
  <si>
    <t>11/04/2008</t>
  </si>
  <si>
    <t>14/04/2008</t>
  </si>
  <si>
    <t>15/04/2008</t>
  </si>
  <si>
    <t>16/04/2008</t>
  </si>
  <si>
    <t>17/04/2008</t>
  </si>
  <si>
    <t>18/04/2008</t>
  </si>
  <si>
    <t>22/04/2008</t>
  </si>
  <si>
    <t>23/04/2008</t>
  </si>
  <si>
    <t>24/04/2008</t>
  </si>
  <si>
    <t>25/04/2008</t>
  </si>
  <si>
    <t>28/04/2008</t>
  </si>
  <si>
    <t>29/04/2008</t>
  </si>
  <si>
    <t>30/04/2008</t>
  </si>
  <si>
    <t>02/05/2008</t>
  </si>
  <si>
    <t>05/05/2008</t>
  </si>
  <si>
    <t>06/05/2008</t>
  </si>
  <si>
    <t>07/05/2008</t>
  </si>
  <si>
    <t>08/05/2008</t>
  </si>
  <si>
    <t>09/05/2008</t>
  </si>
  <si>
    <t>12/05/2008</t>
  </si>
  <si>
    <t>13/05/2008</t>
  </si>
  <si>
    <t>14/05/2008</t>
  </si>
  <si>
    <t>15/05/2008</t>
  </si>
  <si>
    <t>16/05/2008</t>
  </si>
  <si>
    <t>19/05/2008</t>
  </si>
  <si>
    <t>20/05/2008</t>
  </si>
  <si>
    <t>21/05/2008</t>
  </si>
  <si>
    <t>23/05/2008</t>
  </si>
  <si>
    <t>26/05/2008</t>
  </si>
  <si>
    <t>27/05/2008</t>
  </si>
  <si>
    <t>28/05/2008</t>
  </si>
  <si>
    <t>29/05/2008</t>
  </si>
  <si>
    <t>30/05/2008</t>
  </si>
  <si>
    <t>02/06/2008</t>
  </si>
  <si>
    <t>03/06/2008</t>
  </si>
  <si>
    <t>04/06/2008</t>
  </si>
  <si>
    <t>05/06/2008</t>
  </si>
  <si>
    <t>06/06/2008</t>
  </si>
  <si>
    <t>09/06/2008</t>
  </si>
  <si>
    <t>10/06/2008</t>
  </si>
  <si>
    <t>11/06/2008</t>
  </si>
  <si>
    <t>12/06/2008</t>
  </si>
  <si>
    <t>13/06/2008</t>
  </si>
  <si>
    <t>16/06/2008</t>
  </si>
  <si>
    <t>17/06/2008</t>
  </si>
  <si>
    <t>18/06/2008</t>
  </si>
  <si>
    <t>19/06/2008</t>
  </si>
  <si>
    <t>20/06/2008</t>
  </si>
  <si>
    <t>23/06/2008</t>
  </si>
  <si>
    <t>24/06/2008</t>
  </si>
  <si>
    <t>25/06/2008</t>
  </si>
  <si>
    <t>26/06/2008</t>
  </si>
  <si>
    <t>27/06/2008</t>
  </si>
  <si>
    <t>30/06/2008</t>
  </si>
  <si>
    <t>01/07/2008</t>
  </si>
  <si>
    <t>02/07/2008</t>
  </si>
  <si>
    <t>03/07/2008</t>
  </si>
  <si>
    <t>04/07/2008</t>
  </si>
  <si>
    <t>07/07/2008</t>
  </si>
  <si>
    <t>08/07/2008</t>
  </si>
  <si>
    <t>10/07/2008</t>
  </si>
  <si>
    <t>11/07/2008</t>
  </si>
  <si>
    <t>14/07/2008</t>
  </si>
  <si>
    <t>15/07/2008</t>
  </si>
  <si>
    <t>16/07/2008</t>
  </si>
  <si>
    <t>17/07/2008</t>
  </si>
  <si>
    <t>18/07/2008</t>
  </si>
  <si>
    <t>21/07/2008</t>
  </si>
  <si>
    <t>22/07/2008</t>
  </si>
  <si>
    <t>23/07/2008</t>
  </si>
  <si>
    <t>24/07/2008</t>
  </si>
  <si>
    <t>25/07/2008</t>
  </si>
  <si>
    <t>28/07/2008</t>
  </si>
  <si>
    <t>29/07/2008</t>
  </si>
  <si>
    <t>30/07/2008</t>
  </si>
  <si>
    <t>31/07/2008</t>
  </si>
  <si>
    <t>01/08/2008</t>
  </si>
  <si>
    <t>04/08/2008</t>
  </si>
  <si>
    <t>05/08/2008</t>
  </si>
  <si>
    <t>06/08/2008</t>
  </si>
  <si>
    <t>07/08/2008</t>
  </si>
  <si>
    <t>08/08/2008</t>
  </si>
  <si>
    <t>11/08/2008</t>
  </si>
  <si>
    <t>12/08/2008</t>
  </si>
  <si>
    <t>13/08/2008</t>
  </si>
  <si>
    <t>14/08/2008</t>
  </si>
  <si>
    <t>15/08/2008</t>
  </si>
  <si>
    <t>18/08/2008</t>
  </si>
  <si>
    <t>19/08/2008</t>
  </si>
  <si>
    <t>20/08/2008</t>
  </si>
  <si>
    <t>21/08/2008</t>
  </si>
  <si>
    <t>22/08/2008</t>
  </si>
  <si>
    <t>25/08/2008</t>
  </si>
  <si>
    <t>26/08/2008</t>
  </si>
  <si>
    <t>27/08/2008</t>
  </si>
  <si>
    <t>28/08/2008</t>
  </si>
  <si>
    <t>29/08/2008</t>
  </si>
  <si>
    <t>01/09/2008</t>
  </si>
  <si>
    <t>02/09/2008</t>
  </si>
  <si>
    <t>03/09/2008</t>
  </si>
  <si>
    <t>04/09/2008</t>
  </si>
  <si>
    <t>05/09/2008</t>
  </si>
  <si>
    <t>08/09/2008</t>
  </si>
  <si>
    <t>09/09/2008</t>
  </si>
  <si>
    <t>10/09/2008</t>
  </si>
  <si>
    <t>11/09/2008</t>
  </si>
  <si>
    <t>12/09/2008</t>
  </si>
  <si>
    <t>15/09/2008</t>
  </si>
  <si>
    <t>16/09/2008</t>
  </si>
  <si>
    <t>17/09/2008</t>
  </si>
  <si>
    <t>18/09/2008</t>
  </si>
  <si>
    <t>19/09/2008</t>
  </si>
  <si>
    <t>22/09/2008</t>
  </si>
  <si>
    <t>23/09/2008</t>
  </si>
  <si>
    <t>24/09/2008</t>
  </si>
  <si>
    <t>25/09/2008</t>
  </si>
  <si>
    <t>26/09/2008</t>
  </si>
  <si>
    <t>29/09/2008</t>
  </si>
  <si>
    <t>30/09/2008</t>
  </si>
  <si>
    <t>01/10/2008</t>
  </si>
  <si>
    <t>02/10/2008</t>
  </si>
  <si>
    <t>03/10/2008</t>
  </si>
  <si>
    <t>06/10/2008</t>
  </si>
  <si>
    <t>07/10/2008</t>
  </si>
  <si>
    <t>08/10/2008</t>
  </si>
  <si>
    <t>09/10/2008</t>
  </si>
  <si>
    <t>10/10/2008</t>
  </si>
  <si>
    <t>13/10/2008</t>
  </si>
  <si>
    <t>14/10/2008</t>
  </si>
  <si>
    <t>15/10/2008</t>
  </si>
  <si>
    <t>16/10/2008</t>
  </si>
  <si>
    <t>17/10/2008</t>
  </si>
  <si>
    <t>20/10/2008</t>
  </si>
  <si>
    <t>21/10/2008</t>
  </si>
  <si>
    <t>22/10/2008</t>
  </si>
  <si>
    <t>23/10/2008</t>
  </si>
  <si>
    <t>24/10/2008</t>
  </si>
  <si>
    <t>27/10/2008</t>
  </si>
  <si>
    <t>28/10/2008</t>
  </si>
  <si>
    <t>29/10/2008</t>
  </si>
  <si>
    <t>30/10/2008</t>
  </si>
  <si>
    <t>31/10/2008</t>
  </si>
  <si>
    <t>03/11/2008</t>
  </si>
  <si>
    <t>04/11/2008</t>
  </si>
  <si>
    <t>05/11/2008</t>
  </si>
  <si>
    <t>06/11/2008</t>
  </si>
  <si>
    <t>07/11/2008</t>
  </si>
  <si>
    <t>10/11/2008</t>
  </si>
  <si>
    <t>11/11/2008</t>
  </si>
  <si>
    <t>12/11/2008</t>
  </si>
  <si>
    <t>13/11/2008</t>
  </si>
  <si>
    <t>14/11/2008</t>
  </si>
  <si>
    <t>17/11/2008</t>
  </si>
  <si>
    <t>18/11/2008</t>
  </si>
  <si>
    <t>19/11/2008</t>
  </si>
  <si>
    <t>20/11/2008</t>
  </si>
  <si>
    <t>21/11/2008</t>
  </si>
  <si>
    <t>24/11/2008</t>
  </si>
  <si>
    <t>25/11/2008</t>
  </si>
  <si>
    <t>26/11/2008</t>
  </si>
  <si>
    <t>27/11/2008</t>
  </si>
  <si>
    <t>28/11/2008</t>
  </si>
  <si>
    <t>01/12/2008</t>
  </si>
  <si>
    <t>02/12/2008</t>
  </si>
  <si>
    <t>03/12/2008</t>
  </si>
  <si>
    <t>04/12/2008</t>
  </si>
  <si>
    <t>05/12/2008</t>
  </si>
  <si>
    <t>08/12/2008</t>
  </si>
  <si>
    <t>09/12/2008</t>
  </si>
  <si>
    <t>10/12/2008</t>
  </si>
  <si>
    <t>11/12/2008</t>
  </si>
  <si>
    <t>12/12/2008</t>
  </si>
  <si>
    <t>15/12/2008</t>
  </si>
  <si>
    <t>16/12/2008</t>
  </si>
  <si>
    <t>17/12/2008</t>
  </si>
  <si>
    <t>18/12/2008</t>
  </si>
  <si>
    <t>19/12/2008</t>
  </si>
  <si>
    <t>22/12/2008</t>
  </si>
  <si>
    <t>23/12/2008</t>
  </si>
  <si>
    <t>26/12/2008</t>
  </si>
  <si>
    <t>29/12/2008</t>
  </si>
  <si>
    <t>30/12/2008</t>
  </si>
  <si>
    <t>02/01/2009</t>
  </si>
  <si>
    <t>06/01/2009</t>
  </si>
  <si>
    <t>07/01/2009</t>
  </si>
  <si>
    <t>08/01/2009</t>
  </si>
  <si>
    <t>09/01/2009</t>
  </si>
  <si>
    <t>12/01/2009</t>
  </si>
  <si>
    <t>13/01/2009</t>
  </si>
  <si>
    <t>14/01/2009</t>
  </si>
  <si>
    <t>15/01/2009</t>
  </si>
  <si>
    <t>16/01/2009</t>
  </si>
  <si>
    <t>19/01/2009</t>
  </si>
  <si>
    <t>20/01/2009</t>
  </si>
  <si>
    <t>21/01/2009</t>
  </si>
  <si>
    <t>22/01/2009</t>
  </si>
  <si>
    <t>23/01/2009</t>
  </si>
  <si>
    <t>26/01/2009</t>
  </si>
  <si>
    <t>27/01/2009</t>
  </si>
  <si>
    <t>28/01/2009</t>
  </si>
  <si>
    <t>29/01/2009</t>
  </si>
  <si>
    <t>30/01/2009</t>
  </si>
  <si>
    <t>03/02/2009</t>
  </si>
  <si>
    <t>04/02/2009</t>
  </si>
  <si>
    <t>05/02/2009</t>
  </si>
  <si>
    <t>06/02/2009</t>
  </si>
  <si>
    <t>09/02/2009</t>
  </si>
  <si>
    <t>10/02/2009</t>
  </si>
  <si>
    <t>11/02/2009</t>
  </si>
  <si>
    <t>12/02/2009</t>
  </si>
  <si>
    <t>13/02/2009</t>
  </si>
  <si>
    <t>16/02/2009</t>
  </si>
  <si>
    <t>17/02/2009</t>
  </si>
  <si>
    <t>18/02/2009</t>
  </si>
  <si>
    <t>19/02/2009</t>
  </si>
  <si>
    <t>20/02/2009</t>
  </si>
  <si>
    <t>25/02/2009</t>
  </si>
  <si>
    <t>26/02/2009</t>
  </si>
  <si>
    <t>27/02/2009</t>
  </si>
  <si>
    <t>02/03/2009</t>
  </si>
  <si>
    <t>03/03/2009</t>
  </si>
  <si>
    <t>04/03/2009</t>
  </si>
  <si>
    <t>05/03/2009</t>
  </si>
  <si>
    <t>06/03/2009</t>
  </si>
  <si>
    <t>09/03/2009</t>
  </si>
  <si>
    <t>11/03/2009</t>
  </si>
  <si>
    <t>12/03/2009</t>
  </si>
  <si>
    <t>13/03/2009</t>
  </si>
  <si>
    <t>16/03/2009</t>
  </si>
  <si>
    <t>17/03/2009</t>
  </si>
  <si>
    <t>18/03/2009</t>
  </si>
  <si>
    <t>19/03/2009</t>
  </si>
  <si>
    <t>20/03/2009</t>
  </si>
  <si>
    <t>23/03/2009</t>
  </si>
  <si>
    <t>24/03/2009</t>
  </si>
  <si>
    <t>25/03/2009</t>
  </si>
  <si>
    <t>26/03/2009</t>
  </si>
  <si>
    <t>27/03/2009</t>
  </si>
  <si>
    <t>30/03/2009</t>
  </si>
  <si>
    <t>31/03/2009</t>
  </si>
  <si>
    <t>01/04/2009</t>
  </si>
  <si>
    <t>02/04/2009</t>
  </si>
  <si>
    <t>03/04/2009</t>
  </si>
  <si>
    <t>06/04/2009</t>
  </si>
  <si>
    <t>07/04/2009</t>
  </si>
  <si>
    <t>08/04/2009</t>
  </si>
  <si>
    <t>09/04/2009</t>
  </si>
  <si>
    <t>13/04/2009</t>
  </si>
  <si>
    <t>14/04/2009</t>
  </si>
  <si>
    <t>15/04/2009</t>
  </si>
  <si>
    <t>16/04/2009</t>
  </si>
  <si>
    <t>17/04/2009</t>
  </si>
  <si>
    <t>20/04/2009</t>
  </si>
  <si>
    <t>22/04/2009</t>
  </si>
  <si>
    <t>23/04/2009</t>
  </si>
  <si>
    <t>24/04/2009</t>
  </si>
  <si>
    <t>27/04/2009</t>
  </si>
  <si>
    <t>28/04/2009</t>
  </si>
  <si>
    <t>29/04/2009</t>
  </si>
  <si>
    <t>30/04/2009</t>
  </si>
  <si>
    <t>04/05/2009</t>
  </si>
  <si>
    <t>05/05/2009</t>
  </si>
  <si>
    <t>06/05/2009</t>
  </si>
  <si>
    <t>07/05/2009</t>
  </si>
  <si>
    <t>08/05/2009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</si>
  <si>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</si>
  <si>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</si>
  <si>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</si>
  <si>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</si>
  <si>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</si>
  <si>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</si>
  <si>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</si>
  <si>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22/05/2009</t>
  </si>
  <si>
    <t>25/05/2009</t>
  </si>
  <si>
    <t>26/05/2009</t>
  </si>
  <si>
    <t>27/05/2009</t>
  </si>
  <si>
    <t>28/05/2009</t>
  </si>
  <si>
    <t>29/05/2009</t>
  </si>
  <si>
    <t>01/06/2009</t>
  </si>
  <si>
    <t>02/06/2009</t>
  </si>
  <si>
    <t>03/06/2009</t>
  </si>
  <si>
    <t>04/06/2009</t>
  </si>
  <si>
    <t>05/06/2009</t>
  </si>
  <si>
    <t>08/06/2009</t>
  </si>
  <si>
    <t>09/06/2009</t>
  </si>
  <si>
    <t>12/06/2009</t>
  </si>
  <si>
    <t>15/06/2009</t>
  </si>
  <si>
    <t>16/06/2009</t>
  </si>
  <si>
    <t>17/06/2009</t>
  </si>
  <si>
    <t>18/06/2009</t>
  </si>
  <si>
    <t>19/06/2009</t>
  </si>
  <si>
    <t>22/06/2009</t>
  </si>
  <si>
    <t>23/06/2009</t>
  </si>
  <si>
    <t>24/06/2009</t>
  </si>
  <si>
    <t>25/06/2009</t>
  </si>
  <si>
    <t>26/06/2009</t>
  </si>
  <si>
    <t>29/06/2009</t>
  </si>
  <si>
    <t>30/06/2009</t>
  </si>
  <si>
    <t>01/07/2009</t>
  </si>
  <si>
    <t>02/07/2009</t>
  </si>
  <si>
    <t>03/07/2009</t>
  </si>
  <si>
    <t>06/07/2009</t>
  </si>
  <si>
    <t>07/07/2009</t>
  </si>
  <si>
    <t>08/07/2009</t>
  </si>
  <si>
    <t>10/07/2009</t>
  </si>
  <si>
    <t>13/07/2009</t>
  </si>
  <si>
    <t>14/07/2009</t>
  </si>
  <si>
    <t>15/07/2009</t>
  </si>
  <si>
    <t>16/07/2009</t>
  </si>
  <si>
    <t>17/07/2009</t>
  </si>
  <si>
    <t>20/07/2009</t>
  </si>
  <si>
    <t>21/07/2009</t>
  </si>
  <si>
    <t>22/07/2009</t>
  </si>
  <si>
    <t>23/07/2009</t>
  </si>
  <si>
    <t>24/07/2009</t>
  </si>
  <si>
    <t>27/07/2009</t>
  </si>
  <si>
    <t>28/07/2009</t>
  </si>
  <si>
    <t>29/07/2009</t>
  </si>
  <si>
    <t>30/07/2009</t>
  </si>
  <si>
    <t>31/07/2009</t>
  </si>
  <si>
    <t>03/08/2009</t>
  </si>
  <si>
    <t>04/08/2009</t>
  </si>
  <si>
    <t>05/08/2009</t>
  </si>
  <si>
    <t>06/08/2009</t>
  </si>
  <si>
    <t>07/08/2009</t>
  </si>
  <si>
    <t>10/08/2009</t>
  </si>
  <si>
    <t>11/08/2009</t>
  </si>
  <si>
    <t>12/08/2009</t>
  </si>
  <si>
    <t>13/08/2009</t>
  </si>
  <si>
    <t>14/08/2009</t>
  </si>
  <si>
    <t>17/08/2009</t>
  </si>
  <si>
    <t>18/08/2009</t>
  </si>
  <si>
    <t>19/08/2009</t>
  </si>
  <si>
    <t>20/08/2009</t>
  </si>
  <si>
    <t>21/08/2009</t>
  </si>
  <si>
    <t>24/08/2009</t>
  </si>
  <si>
    <t>25/08/2009</t>
  </si>
  <si>
    <t>26/08/2009</t>
  </si>
  <si>
    <t>27/08/2009</t>
  </si>
  <si>
    <t>28/08/2009</t>
  </si>
  <si>
    <t>31/08/2009</t>
  </si>
  <si>
    <t>01/09/2009</t>
  </si>
  <si>
    <t>02/09/2009</t>
  </si>
  <si>
    <t>03/09/2009</t>
  </si>
  <si>
    <t>04/09/2009</t>
  </si>
  <si>
    <t>08/09/2009</t>
  </si>
  <si>
    <t>09/09/2009</t>
  </si>
  <si>
    <t>10/09/2009</t>
  </si>
  <si>
    <t>11/09/2009</t>
  </si>
  <si>
    <t>14/09/2009</t>
  </si>
  <si>
    <t>15/09/2009</t>
  </si>
  <si>
    <t>16/09/2009</t>
  </si>
  <si>
    <t>17/09/2009</t>
  </si>
  <si>
    <t>18/09/2009</t>
  </si>
  <si>
    <t>21/09/2009</t>
  </si>
  <si>
    <t>22/09/2009</t>
  </si>
  <si>
    <t>23/09/2009</t>
  </si>
  <si>
    <t>24/09/2009</t>
  </si>
  <si>
    <t>25/09/2009</t>
  </si>
  <si>
    <t>28/09/2009</t>
  </si>
  <si>
    <t>29/09/2009</t>
  </si>
  <si>
    <t>30/09/2009</t>
  </si>
  <si>
    <t>01/10/2009</t>
  </si>
  <si>
    <t>02/10/2009</t>
  </si>
  <si>
    <t>05/10/2009</t>
  </si>
  <si>
    <t>06/10/2009</t>
  </si>
  <si>
    <t>07/10/2009</t>
  </si>
  <si>
    <t>08/10/2009</t>
  </si>
  <si>
    <t>09/10/2009</t>
  </si>
  <si>
    <t>13/10/2009</t>
  </si>
  <si>
    <t>14/10/2009</t>
  </si>
  <si>
    <t>15/10/2009</t>
  </si>
  <si>
    <t>16/10/2009</t>
  </si>
  <si>
    <t>19/10/2009</t>
  </si>
  <si>
    <t>20/10/2009</t>
  </si>
  <si>
    <t>21/10/2009</t>
  </si>
  <si>
    <t>22/10/2009</t>
  </si>
  <si>
    <t>23/10/2009</t>
  </si>
  <si>
    <t>26/10/2009</t>
  </si>
  <si>
    <t>27/10/2009</t>
  </si>
  <si>
    <t>28/10/2009</t>
  </si>
  <si>
    <t>29/10/2009</t>
  </si>
  <si>
    <t>30/10/2009</t>
  </si>
  <si>
    <t>03/11/2009</t>
  </si>
  <si>
    <t>04/11/2009</t>
  </si>
  <si>
    <t>05/11/2009</t>
  </si>
  <si>
    <t>06/11/2009</t>
  </si>
  <si>
    <t>09/11/2009</t>
  </si>
  <si>
    <t>10/11/2009</t>
  </si>
  <si>
    <t>11/11/2009</t>
  </si>
  <si>
    <t>12/11/2009</t>
  </si>
  <si>
    <t>13/11/2009</t>
  </si>
  <si>
    <t>16/11/2009</t>
  </si>
  <si>
    <t>17/11/2009</t>
  </si>
  <si>
    <t>18/11/2009</t>
  </si>
  <si>
    <t>19/11/2009</t>
  </si>
  <si>
    <t>20/11/2009</t>
  </si>
  <si>
    <t>23/11/2009</t>
  </si>
  <si>
    <t>24/11/2009</t>
  </si>
  <si>
    <t>25/11/2009</t>
  </si>
  <si>
    <t>26/11/2009</t>
  </si>
  <si>
    <t>27/11/2009</t>
  </si>
  <si>
    <t>30/11/2009</t>
  </si>
  <si>
    <t>01/12/2009</t>
  </si>
  <si>
    <t>02/12/2009</t>
  </si>
  <si>
    <t>03/12/2009</t>
  </si>
  <si>
    <t>04/12/2009</t>
  </si>
  <si>
    <t>07/12/2009</t>
  </si>
  <si>
    <t>08/12/2009</t>
  </si>
  <si>
    <t>09/12/2009</t>
  </si>
  <si>
    <t>10/12/2009</t>
  </si>
  <si>
    <t>11/12/2009</t>
  </si>
  <si>
    <t>14/12/2009</t>
  </si>
  <si>
    <t>15/12/2009</t>
  </si>
  <si>
    <t>16/12/2009</t>
  </si>
  <si>
    <t>17/12/2009</t>
  </si>
  <si>
    <t>18/12/2009</t>
  </si>
  <si>
    <t>21/12/2009</t>
  </si>
  <si>
    <t>22/12/2009</t>
  </si>
  <si>
    <t>23/12/2009</t>
  </si>
  <si>
    <t>28/12/2009</t>
  </si>
  <si>
    <t>29/12/2009</t>
  </si>
  <si>
    <t>30/12/2009</t>
  </si>
  <si>
    <t>04/01/2010</t>
  </si>
  <si>
    <t>05/01/2010</t>
  </si>
  <si>
    <t>06/01/2010</t>
  </si>
  <si>
    <t>07/01/2010</t>
  </si>
  <si>
    <t>08/01/2010</t>
  </si>
  <si>
    <t>11/01/2010</t>
  </si>
  <si>
    <t>12/01/2010</t>
  </si>
  <si>
    <t>13/01/2010</t>
  </si>
  <si>
    <t>14/01/2010</t>
  </si>
  <si>
    <t>15/01/2010</t>
  </si>
  <si>
    <t>18/01/2010</t>
  </si>
  <si>
    <t>19/01/2010</t>
  </si>
  <si>
    <t>20/01/2010</t>
  </si>
  <si>
    <t>21/01/2010</t>
  </si>
  <si>
    <t>22/01/2010</t>
  </si>
  <si>
    <t>25/01/2010</t>
  </si>
  <si>
    <t>26/01/2010</t>
  </si>
  <si>
    <t>27/01/2010</t>
  </si>
  <si>
    <t>28/01/2010</t>
  </si>
  <si>
    <t>29/01/2010</t>
  </si>
  <si>
    <t>01/02/2010</t>
  </si>
  <si>
    <t>02/02/2010</t>
  </si>
  <si>
    <t>03/02/2010</t>
  </si>
  <si>
    <t>04/02/2010</t>
  </si>
  <si>
    <t>05/02/2010</t>
  </si>
  <si>
    <t>08/02/2010</t>
  </si>
  <si>
    <t>09/02/2010</t>
  </si>
  <si>
    <t>10/02/2010</t>
  </si>
  <si>
    <t>11/02/2010</t>
  </si>
  <si>
    <t>12/02/2010</t>
  </si>
  <si>
    <t>17/02/2010</t>
  </si>
  <si>
    <t>18/02/2010</t>
  </si>
  <si>
    <t>19/02/2010</t>
  </si>
  <si>
    <t>22/02/2010</t>
  </si>
  <si>
    <t>23/02/2010</t>
  </si>
  <si>
    <t>24/02/2010</t>
  </si>
  <si>
    <t>25/02/2010</t>
  </si>
  <si>
    <t>26/02/2010</t>
  </si>
  <si>
    <t>01/03/2010</t>
  </si>
  <si>
    <t>02/03/2010</t>
  </si>
  <si>
    <t>03/03/2010</t>
  </si>
  <si>
    <t>04/03/2010</t>
  </si>
  <si>
    <t>05/03/2010</t>
  </si>
  <si>
    <t>08/03/2010</t>
  </si>
  <si>
    <t>09/03/2010</t>
  </si>
  <si>
    <t>10/03/2010</t>
  </si>
  <si>
    <t>11/03/2010</t>
  </si>
  <si>
    <t>12/03/2010</t>
  </si>
  <si>
    <t>15/03/2010</t>
  </si>
  <si>
    <t>16/03/2010</t>
  </si>
  <si>
    <t>17/03/2010</t>
  </si>
  <si>
    <t>18/03/2010</t>
  </si>
  <si>
    <t>19/03/2010</t>
  </si>
  <si>
    <t>22/03/2010</t>
  </si>
  <si>
    <t>23/03/2010</t>
  </si>
  <si>
    <t>24/03/2010</t>
  </si>
  <si>
    <t>25/03/2010</t>
  </si>
  <si>
    <t>26/03/2010</t>
  </si>
  <si>
    <t>29/03/2010</t>
  </si>
  <si>
    <t>30/03/2010</t>
  </si>
  <si>
    <t>31/03/2010</t>
  </si>
  <si>
    <t>01/04/2010</t>
  </si>
  <si>
    <t>05/04/2010</t>
  </si>
  <si>
    <t>06/04/2010</t>
  </si>
  <si>
    <t>07/04/2010</t>
  </si>
  <si>
    <t>08/04/2010</t>
  </si>
  <si>
    <t>09/04/2010</t>
  </si>
  <si>
    <t>12/04/2010</t>
  </si>
  <si>
    <t>13/04/2010</t>
  </si>
  <si>
    <t>14/04/2010</t>
  </si>
  <si>
    <t>15/04/2010</t>
  </si>
  <si>
    <t>16/04/2010</t>
  </si>
  <si>
    <t>19/04/2010</t>
  </si>
  <si>
    <t>20/04/2010</t>
  </si>
  <si>
    <t>22/04/2010</t>
  </si>
  <si>
    <t>23/04/2010</t>
  </si>
  <si>
    <t>26/04/2010</t>
  </si>
  <si>
    <t>27/04/2010</t>
  </si>
  <si>
    <t>28/04/2010</t>
  </si>
  <si>
    <t>29/04/2010</t>
  </si>
  <si>
    <t>30/04/2010</t>
  </si>
  <si>
    <t>03/05/2010</t>
  </si>
  <si>
    <t>04/05/2010</t>
  </si>
  <si>
    <t>05/05/2010</t>
  </si>
  <si>
    <t>06/05/2010</t>
  </si>
  <si>
    <t>07/05/2010</t>
  </si>
  <si>
    <t>10/05/2010</t>
  </si>
  <si>
    <t>11/05/2010</t>
  </si>
  <si>
    <t>12/05/2010</t>
  </si>
  <si>
    <t>13/05/2010</t>
  </si>
  <si>
    <t>14/05/2010</t>
  </si>
  <si>
    <t>17/05/2010</t>
  </si>
  <si>
    <t>18/05/2010</t>
  </si>
  <si>
    <t>19/05/2010</t>
  </si>
  <si>
    <t>20/05/2010</t>
  </si>
  <si>
    <t>21/05/2010</t>
  </si>
  <si>
    <t>24/05/2010</t>
  </si>
  <si>
    <t>25/05/2010</t>
  </si>
  <si>
    <t>26/05/2010</t>
  </si>
  <si>
    <t>27/05/2010</t>
  </si>
  <si>
    <t>28/05/2010</t>
  </si>
  <si>
    <t>31/05/2010</t>
  </si>
  <si>
    <t>01/06/2010</t>
  </si>
  <si>
    <t>02/06/2010</t>
  </si>
  <si>
    <t>04/06/2010</t>
  </si>
  <si>
    <t>07/06/2010</t>
  </si>
  <si>
    <t>08/06/2010</t>
  </si>
  <si>
    <t>09/06/2010</t>
  </si>
  <si>
    <t>10/06/2010</t>
  </si>
  <si>
    <t>11/06/2010</t>
  </si>
  <si>
    <t>14/06/2010</t>
  </si>
  <si>
    <t>15/06/2010</t>
  </si>
  <si>
    <t>16/06/2010</t>
  </si>
  <si>
    <t>17/06/2010</t>
  </si>
  <si>
    <t>18/06/2010</t>
  </si>
  <si>
    <t>21/06/2010</t>
  </si>
  <si>
    <t>22/06/2010</t>
  </si>
  <si>
    <t>23/06/2010</t>
  </si>
  <si>
    <t>24/06/2010</t>
  </si>
  <si>
    <t>25/06/2010</t>
  </si>
  <si>
    <t>28/06/2010</t>
  </si>
  <si>
    <t>29/06/2010</t>
  </si>
  <si>
    <t>30/06/2010</t>
  </si>
  <si>
    <t>01/07/2010</t>
  </si>
  <si>
    <t>02/07/2010</t>
  </si>
  <si>
    <t>05/07/2010</t>
  </si>
  <si>
    <t>06/07/2010</t>
  </si>
  <si>
    <t>07/07/2010</t>
  </si>
  <si>
    <t>08/07/2010</t>
  </si>
  <si>
    <t>12/07/2010</t>
  </si>
  <si>
    <t>13/07/2010</t>
  </si>
  <si>
    <t>14/07/2010</t>
  </si>
  <si>
    <t>15/07/2010</t>
  </si>
  <si>
    <t>16/07/2010</t>
  </si>
  <si>
    <t>19/07/2010</t>
  </si>
  <si>
    <t>20/07/2010</t>
  </si>
  <si>
    <t>21/07/2010</t>
  </si>
  <si>
    <t>22/07/2010</t>
  </si>
  <si>
    <t>23/07/2010</t>
  </si>
  <si>
    <t>26/07/2010</t>
  </si>
  <si>
    <t>27/07/2010</t>
  </si>
  <si>
    <t>28/07/2010</t>
  </si>
  <si>
    <t>30/07/2010</t>
  </si>
  <si>
    <t>02/08/2010</t>
  </si>
  <si>
    <t>03/08/2010</t>
  </si>
  <si>
    <t>04/08/2010</t>
  </si>
  <si>
    <t>05/08/2010</t>
  </si>
  <si>
    <t>06/08/2010</t>
  </si>
  <si>
    <t>09/08/2010</t>
  </si>
  <si>
    <t>10/08/2010</t>
  </si>
  <si>
    <t>11/08/2010</t>
  </si>
  <si>
    <t>12/08/2010</t>
  </si>
  <si>
    <t>13/08/2010</t>
  </si>
  <si>
    <t>16/08/2010</t>
  </si>
  <si>
    <t>17/08/2010</t>
  </si>
  <si>
    <t>18/08/2010</t>
  </si>
  <si>
    <t>19/08/2010</t>
  </si>
  <si>
    <t>20/08/2010</t>
  </si>
  <si>
    <t>24/08/2010</t>
  </si>
  <si>
    <t>26/08/2010</t>
  </si>
  <si>
    <t>27/08/2010</t>
  </si>
  <si>
    <t>30/08/2010</t>
  </si>
  <si>
    <t>31/08/2010</t>
  </si>
  <si>
    <t>01/09/2010</t>
  </si>
  <si>
    <t>02/09/2010</t>
  </si>
  <si>
    <t>03/09/2010</t>
  </si>
  <si>
    <t>06/09/2010</t>
  </si>
  <si>
    <t>08/09/2010</t>
  </si>
  <si>
    <t>09/09/2010</t>
  </si>
  <si>
    <t>10/09/2010</t>
  </si>
  <si>
    <t>13/09/2010</t>
  </si>
  <si>
    <t>14/09/2010</t>
  </si>
  <si>
    <t>15/09/2010</t>
  </si>
  <si>
    <t>16/09/2010</t>
  </si>
  <si>
    <t>17/09/2010</t>
  </si>
  <si>
    <t>20/09/2010</t>
  </si>
  <si>
    <t>21/09/2010</t>
  </si>
  <si>
    <t>22/09/2010</t>
  </si>
  <si>
    <t>23/09/2010</t>
  </si>
  <si>
    <t>24/09/2010</t>
  </si>
  <si>
    <t>27/09/2010</t>
  </si>
  <si>
    <t>28/09/2010</t>
  </si>
  <si>
    <t>29/09/2010</t>
  </si>
  <si>
    <t>30/09/2010</t>
  </si>
  <si>
    <t>01/10/2010</t>
  </si>
  <si>
    <t>04/10/2010</t>
  </si>
  <si>
    <t>05/10/2010</t>
  </si>
  <si>
    <t>06/10/2010</t>
  </si>
  <si>
    <t>07/10/2010</t>
  </si>
  <si>
    <t>08/10/2010</t>
  </si>
  <si>
    <t>11/10/2010</t>
  </si>
  <si>
    <t>13/10/2010</t>
  </si>
  <si>
    <t>14/10/2010</t>
  </si>
  <si>
    <t>15/10/2010</t>
  </si>
  <si>
    <t>18/10/2010</t>
  </si>
  <si>
    <t>19/10/2010</t>
  </si>
  <si>
    <t>20/10/2010</t>
  </si>
  <si>
    <t>21/10/2010</t>
  </si>
  <si>
    <t>22/10/2010</t>
  </si>
  <si>
    <t>25/10/2010</t>
  </si>
  <si>
    <t>26/10/2010</t>
  </si>
  <si>
    <t>27/10/2010</t>
  </si>
  <si>
    <t>28/10/2010</t>
  </si>
  <si>
    <t>29/10/2010</t>
  </si>
  <si>
    <t>01/11/2010</t>
  </si>
  <si>
    <t>03/11/2010</t>
  </si>
  <si>
    <t>04/11/2010</t>
  </si>
  <si>
    <t>05/11/2010</t>
  </si>
  <si>
    <t>08/11/2010</t>
  </si>
  <si>
    <t>09/11/2010</t>
  </si>
  <si>
    <t>10/11/2010</t>
  </si>
  <si>
    <t>11/11/2010</t>
  </si>
  <si>
    <t>12/11/2010</t>
  </si>
  <si>
    <t>16/11/2010</t>
  </si>
  <si>
    <t>17/11/2010</t>
  </si>
  <si>
    <t>18/11/2010</t>
  </si>
  <si>
    <t>19/11/2010</t>
  </si>
  <si>
    <t>22/11/2010</t>
  </si>
  <si>
    <t>23/11/2010</t>
  </si>
  <si>
    <t>24/11/2010</t>
  </si>
  <si>
    <t>25/11/2010</t>
  </si>
  <si>
    <t>26/11/2010</t>
  </si>
  <si>
    <t>29/11/2010</t>
  </si>
  <si>
    <t>30/11/2010</t>
  </si>
  <si>
    <t>01/12/2010</t>
  </si>
  <si>
    <t>02/12/2010</t>
  </si>
  <si>
    <t>03/12/2010</t>
  </si>
  <si>
    <t>06/12/2010</t>
  </si>
  <si>
    <t>07/12/2010</t>
  </si>
  <si>
    <t>08/12/2010</t>
  </si>
  <si>
    <t>10/12/2010</t>
  </si>
  <si>
    <t>13/12/2010</t>
  </si>
  <si>
    <t>14/12/2010</t>
  </si>
  <si>
    <t>15/12/2010</t>
  </si>
  <si>
    <t>16/12/2010</t>
  </si>
  <si>
    <t>17/12/2010</t>
  </si>
  <si>
    <t>20/12/2010</t>
  </si>
  <si>
    <t>21/12/2010</t>
  </si>
  <si>
    <t>22/12/2010</t>
  </si>
  <si>
    <t>23/12/2010</t>
  </si>
  <si>
    <t>27/12/2010</t>
  </si>
  <si>
    <t>28/12/2010</t>
  </si>
  <si>
    <t>29/12/2010</t>
  </si>
  <si>
    <t>30/12/2010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</si>
  <si>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</si>
  <si>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</si>
  <si>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</si>
  <si>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</si>
  <si>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</si>
  <si>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</si>
  <si>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</si>
  <si>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</si>
  <si>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</si>
  <si>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</si>
  <si>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</si>
  <si>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</si>
  <si>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</si>
  <si>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</si>
  <si>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</si>
  <si>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</si>
  <si>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28/01/2011</t>
  </si>
  <si>
    <t>31/01/2011</t>
  </si>
  <si>
    <t>01/02/2011</t>
  </si>
  <si>
    <t>02/02/2011</t>
  </si>
  <si>
    <t>03/02/2011</t>
  </si>
  <si>
    <t>04/02/2011</t>
  </si>
  <si>
    <t>07/02/2011</t>
  </si>
  <si>
    <t>08/02/2011</t>
  </si>
  <si>
    <t>09/02/2011</t>
  </si>
  <si>
    <t>10/02/2011</t>
  </si>
  <si>
    <t>11/02/2011</t>
  </si>
  <si>
    <t>14/02/2011</t>
  </si>
  <si>
    <t>15/02/2011</t>
  </si>
  <si>
    <t>16/02/2011</t>
  </si>
  <si>
    <t>17/02/2011</t>
  </si>
  <si>
    <t>18/02/2011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</si>
  <si>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</si>
  <si>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</si>
  <si>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</si>
  <si>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</si>
  <si>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</si>
  <si>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</si>
  <si>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</si>
  <si>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</si>
  <si>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04/03/2011</t>
  </si>
  <si>
    <t>09/03/2011</t>
  </si>
  <si>
    <t>10/03/2011</t>
  </si>
  <si>
    <t>11/03/2011</t>
  </si>
  <si>
    <t>14/03/2011</t>
  </si>
  <si>
    <t>15/03/2011</t>
  </si>
  <si>
    <t>16/03/2011</t>
  </si>
  <si>
    <t>17/03/2011</t>
  </si>
  <si>
    <t>18/03/2011</t>
  </si>
  <si>
    <t>21/03/2011</t>
  </si>
  <si>
    <t>22/03/2011</t>
  </si>
  <si>
    <t>23/03/2011</t>
  </si>
  <si>
    <t>24/03/2011</t>
  </si>
  <si>
    <t>25/03/2011</t>
  </si>
  <si>
    <t>28/03/2011</t>
  </si>
  <si>
    <t>29/03/2011</t>
  </si>
  <si>
    <t>30/03/2011</t>
  </si>
  <si>
    <t>31/03/2011</t>
  </si>
  <si>
    <t>01/04/2011</t>
  </si>
  <si>
    <t>04/04/2011</t>
  </si>
  <si>
    <t>05/04/2011</t>
  </si>
  <si>
    <t>06/04/2011</t>
  </si>
  <si>
    <t>07/04/2011</t>
  </si>
  <si>
    <t>08/04/2011</t>
  </si>
  <si>
    <t>11/04/2011</t>
  </si>
  <si>
    <t>12/04/2011</t>
  </si>
  <si>
    <t>13/04/2011</t>
  </si>
  <si>
    <t>14/04/2011</t>
  </si>
  <si>
    <t>15/04/2011</t>
  </si>
  <si>
    <t>18/04/2011</t>
  </si>
  <si>
    <t>19/04/2011</t>
  </si>
  <si>
    <t>20/04/2011</t>
  </si>
  <si>
    <t>25/04/2011</t>
  </si>
  <si>
    <t>26/04/2011</t>
  </si>
  <si>
    <t>27/04/2011</t>
  </si>
  <si>
    <t>28/04/2011</t>
  </si>
  <si>
    <t>29/04/2011</t>
  </si>
  <si>
    <t>02/05/2011</t>
  </si>
  <si>
    <t>03/05/2011</t>
  </si>
  <si>
    <t>04/05/2011</t>
  </si>
  <si>
    <t>05/05/2011</t>
  </si>
  <si>
    <t>06/05/2011</t>
  </si>
  <si>
    <t>09/05/2011</t>
  </si>
  <si>
    <t>10/05/2011</t>
  </si>
  <si>
    <t>11/05/2011</t>
  </si>
  <si>
    <t>12/05/2011</t>
  </si>
  <si>
    <t>13/05/2011</t>
  </si>
  <si>
    <t>16/05/2011</t>
  </si>
  <si>
    <t>17/05/2011</t>
  </si>
  <si>
    <t>18/05/2011</t>
  </si>
  <si>
    <t>19/05/2011</t>
  </si>
  <si>
    <t>20/05/2011</t>
  </si>
  <si>
    <t>23/05/2011</t>
  </si>
  <si>
    <t>24/05/2011</t>
  </si>
  <si>
    <t>25/05/2011</t>
  </si>
  <si>
    <t>26/05/2011</t>
  </si>
  <si>
    <t>27/05/2011</t>
  </si>
  <si>
    <t>30/05/2011</t>
  </si>
  <si>
    <t>31/05/2011</t>
  </si>
  <si>
    <t>01/06/2011</t>
  </si>
  <si>
    <t>02/06/2011</t>
  </si>
  <si>
    <t>03/06/2011</t>
  </si>
  <si>
    <t>06/06/2011</t>
  </si>
  <si>
    <t>07/06/2011</t>
  </si>
  <si>
    <t>08/06/2011</t>
  </si>
  <si>
    <t>09/06/2011</t>
  </si>
  <si>
    <t>10/06/2011</t>
  </si>
  <si>
    <t>13/06/2011</t>
  </si>
  <si>
    <t>14/06/2011</t>
  </si>
  <si>
    <t>15/06/2011</t>
  </si>
  <si>
    <t>16/06/2011</t>
  </si>
  <si>
    <t>17/06/2011</t>
  </si>
  <si>
    <t>20/06/2011</t>
  </si>
  <si>
    <t>21/06/2011</t>
  </si>
  <si>
    <t>22/06/2011</t>
  </si>
  <si>
    <t>24/06/2011</t>
  </si>
  <si>
    <t>27/06/2011</t>
  </si>
  <si>
    <t>28/06/2011</t>
  </si>
  <si>
    <t>29/06/2011</t>
  </si>
  <si>
    <t>30/06/2011</t>
  </si>
  <si>
    <t>01/07/2011</t>
  </si>
  <si>
    <t>04/07/2011</t>
  </si>
  <si>
    <t>05/07/2011</t>
  </si>
  <si>
    <t>06/07/2011</t>
  </si>
  <si>
    <t>07/07/2011</t>
  </si>
  <si>
    <t>08/07/2011</t>
  </si>
  <si>
    <t>11/07/2011</t>
  </si>
  <si>
    <t>12/07/2011</t>
  </si>
  <si>
    <t>13/07/2011</t>
  </si>
  <si>
    <t>14/07/2011</t>
  </si>
  <si>
    <t>15/07/2011</t>
  </si>
  <si>
    <t>18/07/2011</t>
  </si>
  <si>
    <t>19/07/2011</t>
  </si>
  <si>
    <t>20/07/2011</t>
  </si>
  <si>
    <t>21/07/2011</t>
  </si>
  <si>
    <t>22/07/2011</t>
  </si>
  <si>
    <t>25/07/2011</t>
  </si>
  <si>
    <t>26/07/2011</t>
  </si>
  <si>
    <t>27/07/2011</t>
  </si>
  <si>
    <t>28/07/2011</t>
  </si>
  <si>
    <t>29/07/2011</t>
  </si>
  <si>
    <t>01/08/2011</t>
  </si>
  <si>
    <t>02/08/2011</t>
  </si>
  <si>
    <t>03/08/2011</t>
  </si>
  <si>
    <t>04/08/2011</t>
  </si>
  <si>
    <t>05/08/2011</t>
  </si>
  <si>
    <t>08/08/2011</t>
  </si>
  <si>
    <t>09/08/2011</t>
  </si>
  <si>
    <t>10/08/2011</t>
  </si>
  <si>
    <t>11/08/2011</t>
  </si>
  <si>
    <t>12/08/2011</t>
  </si>
  <si>
    <t>15/08/2011</t>
  </si>
  <si>
    <t>16/08/2011</t>
  </si>
  <si>
    <t>17/08/2011</t>
  </si>
  <si>
    <t>18/08/2011</t>
  </si>
  <si>
    <t>19/08/2011</t>
  </si>
  <si>
    <t>22/08/2011</t>
  </si>
  <si>
    <t>23/08/2011</t>
  </si>
  <si>
    <t>24/08/2011</t>
  </si>
  <si>
    <t>25/08/2011</t>
  </si>
  <si>
    <t>26/08/2011</t>
  </si>
  <si>
    <t>29/08/2011</t>
  </si>
  <si>
    <t>30/08/2011</t>
  </si>
  <si>
    <t>31/08/2011</t>
  </si>
  <si>
    <t>01/09/2011</t>
  </si>
  <si>
    <t>02/09/2011</t>
  </si>
  <si>
    <t>05/09/2011</t>
  </si>
  <si>
    <t>06/09/2011</t>
  </si>
  <si>
    <t>08/09/2011</t>
  </si>
  <si>
    <t>09/09/2011</t>
  </si>
  <si>
    <t>12/09/2011</t>
  </si>
  <si>
    <t>13/09/2011</t>
  </si>
  <si>
    <t>14/09/2011</t>
  </si>
  <si>
    <t>15/09/2011</t>
  </si>
  <si>
    <t>16/09/2011</t>
  </si>
  <si>
    <t>19/09/2011</t>
  </si>
  <si>
    <t>20/09/2011</t>
  </si>
  <si>
    <t>21/09/2011</t>
  </si>
  <si>
    <t>22/09/2011</t>
  </si>
  <si>
    <t>23/09/2011</t>
  </si>
  <si>
    <t>26/09/2011</t>
  </si>
  <si>
    <t>27/09/2011</t>
  </si>
  <si>
    <t>28/09/2011</t>
  </si>
  <si>
    <t>29/09/2011</t>
  </si>
  <si>
    <t>30/09/2011</t>
  </si>
  <si>
    <t>03/10/2011</t>
  </si>
  <si>
    <t>04/10/2011</t>
  </si>
  <si>
    <t>05/10/2011</t>
  </si>
  <si>
    <t>06/10/2011</t>
  </si>
  <si>
    <t>07/10/2011</t>
  </si>
  <si>
    <t>10/10/2011</t>
  </si>
  <si>
    <t>11/10/2011</t>
  </si>
  <si>
    <t>13/10/2011</t>
  </si>
  <si>
    <t>14/10/2011</t>
  </si>
  <si>
    <t>17/10/2011</t>
  </si>
  <si>
    <t>18/10/2011</t>
  </si>
  <si>
    <t>19/10/2011</t>
  </si>
  <si>
    <t>20/10/2011</t>
  </si>
  <si>
    <t>21/10/2011</t>
  </si>
  <si>
    <t>24/10/2011</t>
  </si>
  <si>
    <t>25/10/2011</t>
  </si>
  <si>
    <t>26/10/2011</t>
  </si>
  <si>
    <t>27/10/2011</t>
  </si>
  <si>
    <t>28/10/2011</t>
  </si>
  <si>
    <t>31/10/2011</t>
  </si>
  <si>
    <t>01/11/2011</t>
  </si>
  <si>
    <t>03/11/2011</t>
  </si>
  <si>
    <t>04/11/2011</t>
  </si>
  <si>
    <t>07/11/2011</t>
  </si>
  <si>
    <t>08/11/2011</t>
  </si>
  <si>
    <t>09/11/2011</t>
  </si>
  <si>
    <t>10/11/2011</t>
  </si>
  <si>
    <t>11/11/2011</t>
  </si>
  <si>
    <t>14/11/2011</t>
  </si>
  <si>
    <t>16/11/2011</t>
  </si>
  <si>
    <t>17/11/2011</t>
  </si>
  <si>
    <t>18/11/2011</t>
  </si>
  <si>
    <t>21/11/2011</t>
  </si>
  <si>
    <t>22/11/2011</t>
  </si>
  <si>
    <t>23/11/2011</t>
  </si>
  <si>
    <t>24/11/2011</t>
  </si>
  <si>
    <t>25/11/2011</t>
  </si>
  <si>
    <t>28/11/2011</t>
  </si>
  <si>
    <t>29/11/2011</t>
  </si>
  <si>
    <t>30/11/2011</t>
  </si>
  <si>
    <t>01/12/2011</t>
  </si>
  <si>
    <t>02/12/2011</t>
  </si>
  <si>
    <t>05/12/2011</t>
  </si>
  <si>
    <t>06/12/2011</t>
  </si>
  <si>
    <t>07/12/2011</t>
  </si>
  <si>
    <t>08/12/2011</t>
  </si>
  <si>
    <t>09/12/2011</t>
  </si>
  <si>
    <t>12/12/2011</t>
  </si>
  <si>
    <t>13/12/2011</t>
  </si>
  <si>
    <t>14/12/2011</t>
  </si>
  <si>
    <t>15/12/2011</t>
  </si>
  <si>
    <t>16/12/2011</t>
  </si>
  <si>
    <t>19/12/2011</t>
  </si>
  <si>
    <t>20/12/2011</t>
  </si>
  <si>
    <t>21/12/2011</t>
  </si>
  <si>
    <t>22/12/2011</t>
  </si>
  <si>
    <t>23/12/2011</t>
  </si>
  <si>
    <t>26/12/2011</t>
  </si>
  <si>
    <t>27/12/2011</t>
  </si>
  <si>
    <t>28/12/2011</t>
  </si>
  <si>
    <t>29/12/2011</t>
  </si>
  <si>
    <t>02/01/2012</t>
  </si>
  <si>
    <t>03/01/2012</t>
  </si>
  <si>
    <t>04/01/2012</t>
  </si>
  <si>
    <t>05/01/2012</t>
  </si>
  <si>
    <t>06/01/2012</t>
  </si>
  <si>
    <t>09/01/2012</t>
  </si>
  <si>
    <t>10/01/2012</t>
  </si>
  <si>
    <t>11/01/2012</t>
  </si>
  <si>
    <t>12/01/2012</t>
  </si>
  <si>
    <t>13/01/2012</t>
  </si>
  <si>
    <t>16/01/2012</t>
  </si>
  <si>
    <t>17/01/2012</t>
  </si>
  <si>
    <t>18/01/2012</t>
  </si>
  <si>
    <t>19/01/2012</t>
  </si>
  <si>
    <t>20/01/2012</t>
  </si>
  <si>
    <t>23/01/2012</t>
  </si>
  <si>
    <t>24/01/2012</t>
  </si>
  <si>
    <t>25/01/2012</t>
  </si>
  <si>
    <t>26/01/2012</t>
  </si>
  <si>
    <t>27/01/2012</t>
  </si>
  <si>
    <t>30/01/2012</t>
  </si>
  <si>
    <t>31/01/2012</t>
  </si>
  <si>
    <t>01/02/2012</t>
  </si>
  <si>
    <t>02/02/2012</t>
  </si>
  <si>
    <t>03/02/2012</t>
  </si>
  <si>
    <t>06/02/2012</t>
  </si>
  <si>
    <t>07/02/2012</t>
  </si>
  <si>
    <t>08/02/2012</t>
  </si>
  <si>
    <t>09/02/2012</t>
  </si>
  <si>
    <t>10/02/2012</t>
  </si>
  <si>
    <t>13/02/2012</t>
  </si>
  <si>
    <t>14/02/2012</t>
  </si>
  <si>
    <t>15/02/2012</t>
  </si>
  <si>
    <t>16/02/2012</t>
  </si>
  <si>
    <t>17/02/2012</t>
  </si>
  <si>
    <t>22/02/2012</t>
  </si>
  <si>
    <t>23/02/2012</t>
  </si>
  <si>
    <t>24/02/2012</t>
  </si>
  <si>
    <t>27/02/2012</t>
  </si>
  <si>
    <t>28/02/2012</t>
  </si>
  <si>
    <t>29/02/2012</t>
  </si>
  <si>
    <t>01/03/2012</t>
  </si>
  <si>
    <t>02/03/2012</t>
  </si>
  <si>
    <t>05/03/2012</t>
  </si>
  <si>
    <t>06/03/2012</t>
  </si>
  <si>
    <t>07/03/2012</t>
  </si>
  <si>
    <t>08/03/2012</t>
  </si>
  <si>
    <t>09/03/2012</t>
  </si>
  <si>
    <t>12/03/2012</t>
  </si>
  <si>
    <t>13/03/2012</t>
  </si>
  <si>
    <t>14/03/2012</t>
  </si>
  <si>
    <t>15/03/2012</t>
  </si>
  <si>
    <t>16/03/2012</t>
  </si>
  <si>
    <t>19/03/2012</t>
  </si>
  <si>
    <t>20/03/2012</t>
  </si>
  <si>
    <t>21/03/2012</t>
  </si>
  <si>
    <t>22/03/2012</t>
  </si>
  <si>
    <t>23/03/2012</t>
  </si>
  <si>
    <t>26/03/2012</t>
  </si>
  <si>
    <t>27/03/2012</t>
  </si>
  <si>
    <t>28/03/2012</t>
  </si>
  <si>
    <t>29/03/2012</t>
  </si>
  <si>
    <t>30/03/2012</t>
  </si>
  <si>
    <t>02/04/2012</t>
  </si>
  <si>
    <t>03/04/2012</t>
  </si>
  <si>
    <t>04/04/2012</t>
  </si>
  <si>
    <t>05/04/2012</t>
  </si>
  <si>
    <t>09/04/2012</t>
  </si>
  <si>
    <t>10/04/2012</t>
  </si>
  <si>
    <t>11/04/2012</t>
  </si>
  <si>
    <t>12/04/2012</t>
  </si>
  <si>
    <t>13/04/2012</t>
  </si>
  <si>
    <t>16/04/2012</t>
  </si>
  <si>
    <t>17/04/2012</t>
  </si>
  <si>
    <t>18/04/2012</t>
  </si>
  <si>
    <t>19/04/2012</t>
  </si>
  <si>
    <t>20/04/2012</t>
  </si>
  <si>
    <t>23/04/2012</t>
  </si>
  <si>
    <t>24/04/2012</t>
  </si>
  <si>
    <t>25/04/2012</t>
  </si>
  <si>
    <t>26/04/2012</t>
  </si>
  <si>
    <t>27/04/2012</t>
  </si>
  <si>
    <t>30/04/2012</t>
  </si>
  <si>
    <t>02/05/2012</t>
  </si>
  <si>
    <t>03/05/2012</t>
  </si>
  <si>
    <t>04/05/2012</t>
  </si>
  <si>
    <t>07/05/2012</t>
  </si>
  <si>
    <t>08/05/2012</t>
  </si>
  <si>
    <t>09/05/2012</t>
  </si>
  <si>
    <t>10/05/2012</t>
  </si>
  <si>
    <t>11/05/2012</t>
  </si>
  <si>
    <t>14/05/2012</t>
  </si>
  <si>
    <t>15/05/2012</t>
  </si>
  <si>
    <t>16/05/2012</t>
  </si>
  <si>
    <t>17/05/2012</t>
  </si>
  <si>
    <t>18/05/2012</t>
  </si>
  <si>
    <t>21/05/2012</t>
  </si>
  <si>
    <t>22/05/2012</t>
  </si>
  <si>
    <t>23/05/2012</t>
  </si>
  <si>
    <t>24/05/2012</t>
  </si>
  <si>
    <t>25/05/2012</t>
  </si>
  <si>
    <t>28/05/2012</t>
  </si>
  <si>
    <t>29/05/2012</t>
  </si>
  <si>
    <t>30/05/2012</t>
  </si>
  <si>
    <t>31/05/2012</t>
  </si>
  <si>
    <t>01/06/2012</t>
  </si>
  <si>
    <t>04/06/2012</t>
  </si>
  <si>
    <t>05/06/2012</t>
  </si>
  <si>
    <t>06/06/2012</t>
  </si>
  <si>
    <t>08/06/2012</t>
  </si>
  <si>
    <t>11/06/2012</t>
  </si>
  <si>
    <t>12/06/2012</t>
  </si>
  <si>
    <t>13/06/2012</t>
  </si>
  <si>
    <t>14/06/2012</t>
  </si>
  <si>
    <t>15/06/2012</t>
  </si>
  <si>
    <t>18/06/2012</t>
  </si>
  <si>
    <t>19/06/2012</t>
  </si>
  <si>
    <t>20/06/2012</t>
  </si>
  <si>
    <t>21/06/2012</t>
  </si>
  <si>
    <t>22/06/2012</t>
  </si>
  <si>
    <t>25/06/2012</t>
  </si>
  <si>
    <t>26/06/2012</t>
  </si>
  <si>
    <t>27/06/2012</t>
  </si>
  <si>
    <t>28/06/2012</t>
  </si>
  <si>
    <t>29/06/2012</t>
  </si>
  <si>
    <t>02/07/2012</t>
  </si>
  <si>
    <t>03/07/2012</t>
  </si>
  <si>
    <t>04/07/2012</t>
  </si>
  <si>
    <t>05/07/2012</t>
  </si>
  <si>
    <t>06/07/2012</t>
  </si>
  <si>
    <t>10/07/2012</t>
  </si>
  <si>
    <t>11/07/2012</t>
  </si>
  <si>
    <t>12/07/2012</t>
  </si>
  <si>
    <t>13/07/2012</t>
  </si>
  <si>
    <t>16/07/2012</t>
  </si>
  <si>
    <t>17/07/2012</t>
  </si>
  <si>
    <t>18/07/2012</t>
  </si>
  <si>
    <t>19/07/2012</t>
  </si>
  <si>
    <t>20/07/2012</t>
  </si>
  <si>
    <t>23/07/2012</t>
  </si>
  <si>
    <t>24/07/2012</t>
  </si>
  <si>
    <t>25/07/2012</t>
  </si>
  <si>
    <t>26/07/2012</t>
  </si>
  <si>
    <t>27/07/2012</t>
  </si>
  <si>
    <t>30/07/2012</t>
  </si>
  <si>
    <t>31/07/2012</t>
  </si>
  <si>
    <t>01/08/2012</t>
  </si>
  <si>
    <t>02/08/2012</t>
  </si>
  <si>
    <t>03/08/2012</t>
  </si>
  <si>
    <t>06/08/2012</t>
  </si>
  <si>
    <t>07/08/2012</t>
  </si>
  <si>
    <t>08/08/2012</t>
  </si>
  <si>
    <t>09/08/2012</t>
  </si>
  <si>
    <t>10/08/2012</t>
  </si>
  <si>
    <t>13/08/2012</t>
  </si>
  <si>
    <t>14/08/2012</t>
  </si>
  <si>
    <t>15/08/2012</t>
  </si>
  <si>
    <t>16/08/2012</t>
  </si>
  <si>
    <t>17/08/2012</t>
  </si>
  <si>
    <t>20/08/2012</t>
  </si>
  <si>
    <t>21/08/2012</t>
  </si>
  <si>
    <t>22/08/2012</t>
  </si>
  <si>
    <t>23/08/2012</t>
  </si>
  <si>
    <t>24/08/2012</t>
  </si>
  <si>
    <t>27/08/2012</t>
  </si>
  <si>
    <t>28/08/2012</t>
  </si>
  <si>
    <t>29/08/2012</t>
  </si>
  <si>
    <t>30/08/2012</t>
  </si>
  <si>
    <t>31/08/2012</t>
  </si>
  <si>
    <t>03/09/2012</t>
  </si>
  <si>
    <t>04/09/2012</t>
  </si>
  <si>
    <t>05/09/2012</t>
  </si>
  <si>
    <t>06/09/2012</t>
  </si>
  <si>
    <t>10/09/2012</t>
  </si>
  <si>
    <t>11/09/2012</t>
  </si>
  <si>
    <t>12/09/2012</t>
  </si>
  <si>
    <t>13/09/2012</t>
  </si>
  <si>
    <t>14/09/2012</t>
  </si>
  <si>
    <t>17/09/2012</t>
  </si>
  <si>
    <t>18/09/2012</t>
  </si>
  <si>
    <t>19/09/2012</t>
  </si>
  <si>
    <t>20/09/2012</t>
  </si>
  <si>
    <t>21/09/2012</t>
  </si>
  <si>
    <t>24/09/2012</t>
  </si>
  <si>
    <t>25/09/2012</t>
  </si>
  <si>
    <t>26/09/2012</t>
  </si>
  <si>
    <t>27/09/2012</t>
  </si>
  <si>
    <t>28/09/2012</t>
  </si>
  <si>
    <t>01/10/2012</t>
  </si>
  <si>
    <t>02/10/2012</t>
  </si>
  <si>
    <t>03/10/2012</t>
  </si>
  <si>
    <t>04/10/2012</t>
  </si>
  <si>
    <t>05/10/2012</t>
  </si>
  <si>
    <t>08/10/2012</t>
  </si>
  <si>
    <t>09/10/2012</t>
  </si>
  <si>
    <t>10/10/2012</t>
  </si>
  <si>
    <t>11/10/2012</t>
  </si>
  <si>
    <t>15/10/2012</t>
  </si>
  <si>
    <t>16/10/2012</t>
  </si>
  <si>
    <t>17/10/2012</t>
  </si>
  <si>
    <t>18/10/2012</t>
  </si>
  <si>
    <t>19/10/2012</t>
  </si>
  <si>
    <t>22/10/2012</t>
  </si>
  <si>
    <t>23/10/2012</t>
  </si>
  <si>
    <t>24/10/2012</t>
  </si>
  <si>
    <t>25/10/2012</t>
  </si>
  <si>
    <t>26/10/2012</t>
  </si>
  <si>
    <t>29/10/2012</t>
  </si>
  <si>
    <t>30/10/2012</t>
  </si>
  <si>
    <t>31/10/2012</t>
  </si>
  <si>
    <t>01/11/2012</t>
  </si>
  <si>
    <t>05/11/2012</t>
  </si>
  <si>
    <t>06/11/2012</t>
  </si>
  <si>
    <t>07/11/2012</t>
  </si>
  <si>
    <t>08/11/2012</t>
  </si>
  <si>
    <t>09/11/2012</t>
  </si>
  <si>
    <t>12/11/2012</t>
  </si>
  <si>
    <t>13/11/2012</t>
  </si>
  <si>
    <t>14/11/2012</t>
  </si>
  <si>
    <t>16/11/2012</t>
  </si>
  <si>
    <t>19/11/2012</t>
  </si>
  <si>
    <t>20/11/2012</t>
  </si>
  <si>
    <t>21/11/2012</t>
  </si>
  <si>
    <t>22/11/2012</t>
  </si>
  <si>
    <t>23/11/2012</t>
  </si>
  <si>
    <t>26/11/2012</t>
  </si>
  <si>
    <t>27/11/2012</t>
  </si>
  <si>
    <t>28/11/2012</t>
  </si>
  <si>
    <t>29/11/2012</t>
  </si>
  <si>
    <t>30/11/2012</t>
  </si>
  <si>
    <t>03/12/2012</t>
  </si>
  <si>
    <t>04/12/2012</t>
  </si>
  <si>
    <t>05/12/2012</t>
  </si>
  <si>
    <t>06/12/2012</t>
  </si>
  <si>
    <t>07/12/2012</t>
  </si>
  <si>
    <t>10/12/2012</t>
  </si>
  <si>
    <t>11/12/2012</t>
  </si>
  <si>
    <t>12/12/2012</t>
  </si>
  <si>
    <t>13/12/2012</t>
  </si>
  <si>
    <t>14/12/2012</t>
  </si>
  <si>
    <t>17/12/2012</t>
  </si>
  <si>
    <t>18/12/2012</t>
  </si>
  <si>
    <t>19/12/2012</t>
  </si>
  <si>
    <t>20/12/2012</t>
  </si>
  <si>
    <t>21/12/2012</t>
  </si>
  <si>
    <t>26/12/2012</t>
  </si>
  <si>
    <t>27/12/2012</t>
  </si>
  <si>
    <t>28/12/2012</t>
  </si>
  <si>
    <t>02/01/2013</t>
  </si>
  <si>
    <t>03/01/2013</t>
  </si>
  <si>
    <t>04/01/2013</t>
  </si>
  <si>
    <t>07/01/2013</t>
  </si>
  <si>
    <t>08/01/2013</t>
  </si>
  <si>
    <t>09/01/2013</t>
  </si>
  <si>
    <t>10/01/2013</t>
  </si>
  <si>
    <t>11/01/2013</t>
  </si>
  <si>
    <t>14/01/2013</t>
  </si>
  <si>
    <t>15/01/2013</t>
  </si>
  <si>
    <t>16/01/2013</t>
  </si>
  <si>
    <t>17/01/2013</t>
  </si>
  <si>
    <t>18/01/2013</t>
  </si>
  <si>
    <t>21/01/2013</t>
  </si>
  <si>
    <t>22/01/2013</t>
  </si>
  <si>
    <t>23/01/2013</t>
  </si>
  <si>
    <t>24/01/2013</t>
  </si>
  <si>
    <t>25/01/2013</t>
  </si>
  <si>
    <t>28/01/2013</t>
  </si>
  <si>
    <t>29/01/2013</t>
  </si>
  <si>
    <t>30/01/2013</t>
  </si>
  <si>
    <t>31/01/2013</t>
  </si>
  <si>
    <t>01/02/2013</t>
  </si>
  <si>
    <t>04/02/2013</t>
  </si>
  <si>
    <t>05/02/2013</t>
  </si>
  <si>
    <t>06/02/2013</t>
  </si>
  <si>
    <t>07/02/2013</t>
  </si>
  <si>
    <t>08/02/2013</t>
  </si>
  <si>
    <t>13/02/2013</t>
  </si>
  <si>
    <t>14/02/2013</t>
  </si>
  <si>
    <t>15/02/2013</t>
  </si>
  <si>
    <t>18/02/2013</t>
  </si>
  <si>
    <t>19/02/2013</t>
  </si>
  <si>
    <t>20/02/2013</t>
  </si>
  <si>
    <t>21/02/2013</t>
  </si>
  <si>
    <t>22/02/2013</t>
  </si>
  <si>
    <t>25/02/2013</t>
  </si>
  <si>
    <t>26/02/2013</t>
  </si>
  <si>
    <t>27/02/2013</t>
  </si>
  <si>
    <t>28/02/2013</t>
  </si>
  <si>
    <t>01/03/2013</t>
  </si>
  <si>
    <t>04/03/2013</t>
  </si>
  <si>
    <t>05/03/2013</t>
  </si>
  <si>
    <t>06/03/2013</t>
  </si>
  <si>
    <t>07/03/2013</t>
  </si>
  <si>
    <t>08/03/2013</t>
  </si>
  <si>
    <t>11/03/2013</t>
  </si>
  <si>
    <t>12/03/2013</t>
  </si>
  <si>
    <t>13/03/2013</t>
  </si>
  <si>
    <t>14/03/2013</t>
  </si>
  <si>
    <t>15/03/2013</t>
  </si>
  <si>
    <t>18/03/2013</t>
  </si>
  <si>
    <t>19/03/2013</t>
  </si>
  <si>
    <t>20/03/2013</t>
  </si>
  <si>
    <t>21/03/2013</t>
  </si>
  <si>
    <t>22/03/2013</t>
  </si>
  <si>
    <t>25/03/2013</t>
  </si>
  <si>
    <t>26/03/2013</t>
  </si>
  <si>
    <t>27/03/2013</t>
  </si>
  <si>
    <t>28/03/2013</t>
  </si>
  <si>
    <t>01/04/2013</t>
  </si>
  <si>
    <t>02/04/2013</t>
  </si>
  <si>
    <t>03/04/2013</t>
  </si>
  <si>
    <t>04/04/2013</t>
  </si>
  <si>
    <t>05/04/2013</t>
  </si>
  <si>
    <t>08/04/2013</t>
  </si>
  <si>
    <t>09/04/2013</t>
  </si>
  <si>
    <t>10/04/2013</t>
  </si>
  <si>
    <t>11/04/2013</t>
  </si>
  <si>
    <t>12/04/2013</t>
  </si>
  <si>
    <t>15/04/2013</t>
  </si>
  <si>
    <t>16/04/2013</t>
  </si>
  <si>
    <t>17/04/2013</t>
  </si>
  <si>
    <t>18/04/2013</t>
  </si>
  <si>
    <t>19/04/2013</t>
  </si>
  <si>
    <t>22/04/2013</t>
  </si>
  <si>
    <t>23/04/2013</t>
  </si>
  <si>
    <t>24/04/2013</t>
  </si>
  <si>
    <t>25/04/2013</t>
  </si>
  <si>
    <t>26/04/2013</t>
  </si>
  <si>
    <t>29/04/2013</t>
  </si>
  <si>
    <t>30/04/2013</t>
  </si>
  <si>
    <t>02/05/2013</t>
  </si>
  <si>
    <t>03/05/2013</t>
  </si>
  <si>
    <t>06/05/2013</t>
  </si>
  <si>
    <t>07/05/2013</t>
  </si>
  <si>
    <t>08/05/2013</t>
  </si>
  <si>
    <t>09/05/2013</t>
  </si>
  <si>
    <t>10/05/2013</t>
  </si>
  <si>
    <t>13/05/2013</t>
  </si>
  <si>
    <t>14/05/2013</t>
  </si>
  <si>
    <t>15/05/2013</t>
  </si>
  <si>
    <t>16/05/2013</t>
  </si>
  <si>
    <t>17/05/2013</t>
  </si>
  <si>
    <t>20/05/2013</t>
  </si>
  <si>
    <t>21/05/2013</t>
  </si>
  <si>
    <t>22/05/2013</t>
  </si>
  <si>
    <t>23/05/2013</t>
  </si>
  <si>
    <t>24/05/2013</t>
  </si>
  <si>
    <t>27/05/2013</t>
  </si>
  <si>
    <t>28/05/2013</t>
  </si>
  <si>
    <t>29/05/2013</t>
  </si>
  <si>
    <t>31/05/2013</t>
  </si>
  <si>
    <t>03/06/2013</t>
  </si>
  <si>
    <t>04/06/2013</t>
  </si>
  <si>
    <t>05/06/2013</t>
  </si>
  <si>
    <t>06/06/2013</t>
  </si>
  <si>
    <t>07/06/2013</t>
  </si>
  <si>
    <t>10/06/2013</t>
  </si>
  <si>
    <t>11/06/2013</t>
  </si>
  <si>
    <t>12/06/2013</t>
  </si>
  <si>
    <t>13/06/2013</t>
  </si>
  <si>
    <t>14/06/2013</t>
  </si>
  <si>
    <t>17/06/2013</t>
  </si>
  <si>
    <t>18/06/2013</t>
  </si>
  <si>
    <t>19/06/2013</t>
  </si>
  <si>
    <t>20/06/2013</t>
  </si>
  <si>
    <t>21/06/2013</t>
  </si>
  <si>
    <t>24/06/2013</t>
  </si>
  <si>
    <t>25/06/2013</t>
  </si>
  <si>
    <t>26/06/2013</t>
  </si>
  <si>
    <t>27/06/2013</t>
  </si>
  <si>
    <t>28/06/2013</t>
  </si>
  <si>
    <t>01/07/2013</t>
  </si>
  <si>
    <t>02/07/2013</t>
  </si>
  <si>
    <t>03/07/2013</t>
  </si>
  <si>
    <t>04/07/2013</t>
  </si>
  <si>
    <t>05/07/2013</t>
  </si>
  <si>
    <t>08/07/2013</t>
  </si>
  <si>
    <t>10/07/2013</t>
  </si>
  <si>
    <t>11/07/2013</t>
  </si>
  <si>
    <t>12/07/2013</t>
  </si>
  <si>
    <t>15/07/2013</t>
  </si>
  <si>
    <t>16/07/2013</t>
  </si>
  <si>
    <t>17/07/2013</t>
  </si>
  <si>
    <t>18/07/2013</t>
  </si>
  <si>
    <t>19/07/2013</t>
  </si>
  <si>
    <t>22/07/2013</t>
  </si>
  <si>
    <t>23/07/2013</t>
  </si>
  <si>
    <t>24/07/2013</t>
  </si>
  <si>
    <t>25/07/2013</t>
  </si>
  <si>
    <t>26/07/2013</t>
  </si>
  <si>
    <t>29/07/2013</t>
  </si>
  <si>
    <t>30/07/2013</t>
  </si>
  <si>
    <t>31/07/2013</t>
  </si>
  <si>
    <t>01/08/2013</t>
  </si>
  <si>
    <t>02/08/2013</t>
  </si>
  <si>
    <t>05/08/2013</t>
  </si>
  <si>
    <t>06/08/2013</t>
  </si>
  <si>
    <t>07/08/2013</t>
  </si>
  <si>
    <t>08/08/2013</t>
  </si>
  <si>
    <t>09/08/2013</t>
  </si>
  <si>
    <t>12/08/2013</t>
  </si>
  <si>
    <t>13/08/2013</t>
  </si>
  <si>
    <t>14/08/2013</t>
  </si>
  <si>
    <t>15/08/2013</t>
  </si>
  <si>
    <t>16/08/2013</t>
  </si>
  <si>
    <t>19/08/2013</t>
  </si>
  <si>
    <t>20/08/2013</t>
  </si>
  <si>
    <t>21/08/2013</t>
  </si>
  <si>
    <t>22/08/2013</t>
  </si>
  <si>
    <t>23/08/2013</t>
  </si>
  <si>
    <t>26/08/2013</t>
  </si>
  <si>
    <t>27/08/2013</t>
  </si>
  <si>
    <t>28/08/2013</t>
  </si>
  <si>
    <t>29/08/2013</t>
  </si>
  <si>
    <t>30/08/2013</t>
  </si>
  <si>
    <t>02/09/2013</t>
  </si>
  <si>
    <t>03/09/2013</t>
  </si>
  <si>
    <t>04/09/2013</t>
  </si>
  <si>
    <t>05/09/2013</t>
  </si>
  <si>
    <t>06/09/2013</t>
  </si>
  <si>
    <t>09/09/2013</t>
  </si>
  <si>
    <t>10/09/2013</t>
  </si>
  <si>
    <t>11/09/2013</t>
  </si>
  <si>
    <t>12/09/2013</t>
  </si>
  <si>
    <t>13/09/2013</t>
  </si>
  <si>
    <t>16/09/2013</t>
  </si>
  <si>
    <t>17/09/2013</t>
  </si>
  <si>
    <t>18/09/2013</t>
  </si>
  <si>
    <t>19/09/2013</t>
  </si>
  <si>
    <t>20/09/2013</t>
  </si>
  <si>
    <t>23/09/2013</t>
  </si>
  <si>
    <t>24/09/2013</t>
  </si>
  <si>
    <t>25/09/2013</t>
  </si>
  <si>
    <t>26/09/2013</t>
  </si>
  <si>
    <t>27/09/2013</t>
  </si>
  <si>
    <t>30/09/2013</t>
  </si>
  <si>
    <t>01/10/2013</t>
  </si>
  <si>
    <t>02/10/2013</t>
  </si>
  <si>
    <t>03/10/2013</t>
  </si>
  <si>
    <t>04/10/2013</t>
  </si>
  <si>
    <t>07/10/2013</t>
  </si>
  <si>
    <t>08/10/2013</t>
  </si>
  <si>
    <t>09/10/2013</t>
  </si>
  <si>
    <t>10/10/2013</t>
  </si>
  <si>
    <t>11/10/2013</t>
  </si>
  <si>
    <t>14/10/2013</t>
  </si>
  <si>
    <t>15/10/2013</t>
  </si>
  <si>
    <t>16/10/2013</t>
  </si>
  <si>
    <t>17/10/2013</t>
  </si>
  <si>
    <t>18/10/2013</t>
  </si>
  <si>
    <t>21/10/2013</t>
  </si>
  <si>
    <t>22/10/2013</t>
  </si>
  <si>
    <t>23/10/2013</t>
  </si>
  <si>
    <t>24/10/2013</t>
  </si>
  <si>
    <t>25/10/2013</t>
  </si>
  <si>
    <t>28/10/2013</t>
  </si>
  <si>
    <t>29/10/2013</t>
  </si>
  <si>
    <t>30/10/2013</t>
  </si>
  <si>
    <t>31/10/2013</t>
  </si>
  <si>
    <t>01/11/2013</t>
  </si>
  <si>
    <t>04/11/2013</t>
  </si>
  <si>
    <t>05/11/2013</t>
  </si>
  <si>
    <t>06/11/2013</t>
  </si>
  <si>
    <t>07/11/2013</t>
  </si>
  <si>
    <t>08/11/2013</t>
  </si>
  <si>
    <t>11/11/2013</t>
  </si>
  <si>
    <t>12/11/2013</t>
  </si>
  <si>
    <t>13/11/2013</t>
  </si>
  <si>
    <t>14/11/2013</t>
  </si>
  <si>
    <t>18/11/2013</t>
  </si>
  <si>
    <t>19/11/2013</t>
  </si>
  <si>
    <t>21/11/2013</t>
  </si>
  <si>
    <t>22/11/2013</t>
  </si>
  <si>
    <t>25/11/2013</t>
  </si>
  <si>
    <t>26/11/2013</t>
  </si>
  <si>
    <t>27/11/2013</t>
  </si>
  <si>
    <t>28/11/2013</t>
  </si>
  <si>
    <t>29/11/2013</t>
  </si>
  <si>
    <t>02/12/2013</t>
  </si>
  <si>
    <t>03/12/2013</t>
  </si>
  <si>
    <t>04/12/2013</t>
  </si>
  <si>
    <t>05/12/2013</t>
  </si>
  <si>
    <t>06/12/2013</t>
  </si>
  <si>
    <t>09/12/2013</t>
  </si>
  <si>
    <t>10/12/2013</t>
  </si>
  <si>
    <t>11/12/2013</t>
  </si>
  <si>
    <t>12/12/2013</t>
  </si>
  <si>
    <t>13/12/2013</t>
  </si>
  <si>
    <t>16/12/2013</t>
  </si>
  <si>
    <t>17/12/2013</t>
  </si>
  <si>
    <t>18/12/2013</t>
  </si>
  <si>
    <t>19/12/2013</t>
  </si>
  <si>
    <t>20/12/2013</t>
  </si>
  <si>
    <t>23/12/2013</t>
  </si>
  <si>
    <t>26/12/2013</t>
  </si>
  <si>
    <t>27/12/2013</t>
  </si>
  <si>
    <t>30/12/2013</t>
  </si>
  <si>
    <t>02/01/2014</t>
  </si>
  <si>
    <t>03/01/2014</t>
  </si>
  <si>
    <t>06/01/2014</t>
  </si>
  <si>
    <t>07/01/2014</t>
  </si>
  <si>
    <t>08/01/2014</t>
  </si>
  <si>
    <t>09/01/2014</t>
  </si>
  <si>
    <t>10/01/2014</t>
  </si>
  <si>
    <t>13/01/2014</t>
  </si>
  <si>
    <t>14/01/2014</t>
  </si>
  <si>
    <t>15/01/2014</t>
  </si>
  <si>
    <t>16/01/2014</t>
  </si>
  <si>
    <t>17/01/2014</t>
  </si>
  <si>
    <t>20/01/2014</t>
  </si>
  <si>
    <t>21/01/2014</t>
  </si>
  <si>
    <t>22/01/2014</t>
  </si>
  <si>
    <t>23/01/2014</t>
  </si>
  <si>
    <t>24/01/2014</t>
  </si>
  <si>
    <t>27/01/2014</t>
  </si>
  <si>
    <t>28/01/2014</t>
  </si>
  <si>
    <t>29/01/2014</t>
  </si>
  <si>
    <t>30/01/2014</t>
  </si>
  <si>
    <t>31/01/2014</t>
  </si>
  <si>
    <t>03/02/2014</t>
  </si>
  <si>
    <t>04/02/2014</t>
  </si>
  <si>
    <t>05/02/2014</t>
  </si>
  <si>
    <t>06/02/2014</t>
  </si>
  <si>
    <t>07/02/2014</t>
  </si>
  <si>
    <t>10/02/2014</t>
  </si>
  <si>
    <t>11/02/2014</t>
  </si>
  <si>
    <t>12/02/2014</t>
  </si>
  <si>
    <t>13/02/2014</t>
  </si>
  <si>
    <t>14/02/2014</t>
  </si>
  <si>
    <t>17/02/2014</t>
  </si>
  <si>
    <t>18/02/2014</t>
  </si>
  <si>
    <t>19/02/2014</t>
  </si>
  <si>
    <t>20/02/2014</t>
  </si>
  <si>
    <t>21/02/2014</t>
  </si>
  <si>
    <t>24/02/2014</t>
  </si>
  <si>
    <t>25/02/2014</t>
  </si>
  <si>
    <t>26/02/2014</t>
  </si>
  <si>
    <t>27/02/2014</t>
  </si>
  <si>
    <t>28/02/2014</t>
  </si>
  <si>
    <t>05/03/2014</t>
  </si>
  <si>
    <t>06/03/2014</t>
  </si>
  <si>
    <t>07/03/2014</t>
  </si>
  <si>
    <t>10/03/2014</t>
  </si>
  <si>
    <t>11/03/2014</t>
  </si>
  <si>
    <t>12/03/2014</t>
  </si>
  <si>
    <t>13/03/2014</t>
  </si>
  <si>
    <t>14/03/2014</t>
  </si>
  <si>
    <t>17/03/2014</t>
  </si>
  <si>
    <t>18/03/2014</t>
  </si>
  <si>
    <t>19/03/2014</t>
  </si>
  <si>
    <t>20/03/2014</t>
  </si>
  <si>
    <t>21/03/2014</t>
  </si>
  <si>
    <t>24/03/2014</t>
  </si>
  <si>
    <t>25/03/2014</t>
  </si>
  <si>
    <t>26/03/2014</t>
  </si>
  <si>
    <t>27/03/2014</t>
  </si>
  <si>
    <t>28/03/2014</t>
  </si>
  <si>
    <t>31/03/2014</t>
  </si>
  <si>
    <t>01/04/2014</t>
  </si>
  <si>
    <t>02/04/2014</t>
  </si>
  <si>
    <t>03/04/2014</t>
  </si>
  <si>
    <t>04/04/2014</t>
  </si>
  <si>
    <t>07/04/2014</t>
  </si>
  <si>
    <t>08/04/2014</t>
  </si>
  <si>
    <t>09/04/2014</t>
  </si>
  <si>
    <t>10/04/2014</t>
  </si>
  <si>
    <t>11/04/2014</t>
  </si>
  <si>
    <t>14/04/2014</t>
  </si>
  <si>
    <t>15/04/2014</t>
  </si>
  <si>
    <t>16/04/2014</t>
  </si>
  <si>
    <t>17/04/2014</t>
  </si>
  <si>
    <t>22/04/2014</t>
  </si>
  <si>
    <t>23/04/2014</t>
  </si>
  <si>
    <t>24/04/2014</t>
  </si>
  <si>
    <t>25/04/2014</t>
  </si>
  <si>
    <t>28/04/2014</t>
  </si>
  <si>
    <t>29/04/2014</t>
  </si>
  <si>
    <t>30/04/2014</t>
  </si>
  <si>
    <t>02/05/2014</t>
  </si>
  <si>
    <t>05/05/2014</t>
  </si>
  <si>
    <t>06/05/2014</t>
  </si>
  <si>
    <t>07/05/2014</t>
  </si>
  <si>
    <t>08/05/2014</t>
  </si>
  <si>
    <t>09/05/2014</t>
  </si>
  <si>
    <t>12/05/2014</t>
  </si>
  <si>
    <t>13/05/2014</t>
  </si>
  <si>
    <t>14/05/2014</t>
  </si>
  <si>
    <t>15/05/2014</t>
  </si>
  <si>
    <t>16/05/2014</t>
  </si>
  <si>
    <t>19/05/2014</t>
  </si>
  <si>
    <t>20/05/2014</t>
  </si>
  <si>
    <t>21/05/2014</t>
  </si>
  <si>
    <t>22/05/2014</t>
  </si>
  <si>
    <t>23/05/2014</t>
  </si>
  <si>
    <t>26/05/2014</t>
  </si>
  <si>
    <t>27/05/2014</t>
  </si>
  <si>
    <t>28/05/2014</t>
  </si>
  <si>
    <t>29/05/2014</t>
  </si>
  <si>
    <t>30/05/2014</t>
  </si>
  <si>
    <t>02/06/2014</t>
  </si>
  <si>
    <t>03/06/2014</t>
  </si>
  <si>
    <t>04/06/2014</t>
  </si>
  <si>
    <t>05/06/2014</t>
  </si>
  <si>
    <t>06/06/2014</t>
  </si>
  <si>
    <t>09/06/2014</t>
  </si>
  <si>
    <t>10/06/2014</t>
  </si>
  <si>
    <t>11/06/2014</t>
  </si>
  <si>
    <t>13/06/2014</t>
  </si>
  <si>
    <t>16/06/2014</t>
  </si>
  <si>
    <t>17/06/2014</t>
  </si>
  <si>
    <t>18/06/2014</t>
  </si>
  <si>
    <t>20/06/2014</t>
  </si>
  <si>
    <t>23/06/2014</t>
  </si>
  <si>
    <t>24/06/2014</t>
  </si>
  <si>
    <t>25/06/2014</t>
  </si>
  <si>
    <t>26/06/2014</t>
  </si>
  <si>
    <t>27/06/2014</t>
  </si>
  <si>
    <t>30/06/2014</t>
  </si>
  <si>
    <t>01/07/2014</t>
  </si>
  <si>
    <t>02/07/2014</t>
  </si>
  <si>
    <t>03/07/2014</t>
  </si>
  <si>
    <t>04/07/2014</t>
  </si>
  <si>
    <t>07/07/2014</t>
  </si>
  <si>
    <t>08/07/2014</t>
  </si>
  <si>
    <t>10/07/2014</t>
  </si>
  <si>
    <t>11/07/2014</t>
  </si>
  <si>
    <t>14/07/2014</t>
  </si>
  <si>
    <t>15/07/2014</t>
  </si>
  <si>
    <t>16/07/2014</t>
  </si>
  <si>
    <t>17/07/2014</t>
  </si>
  <si>
    <t>18/07/2014</t>
  </si>
  <si>
    <t>21/07/2014</t>
  </si>
  <si>
    <t>22/07/2014</t>
  </si>
  <si>
    <t>23/07/2014</t>
  </si>
  <si>
    <t>24/07/2014</t>
  </si>
  <si>
    <t>25/07/2014</t>
  </si>
  <si>
    <t>28/07/2014</t>
  </si>
  <si>
    <t>29/07/2014</t>
  </si>
  <si>
    <t>30/07/2014</t>
  </si>
  <si>
    <t>31/07/2014</t>
  </si>
  <si>
    <t>01/08/2014</t>
  </si>
  <si>
    <t>04/08/2014</t>
  </si>
  <si>
    <t>05/08/2014</t>
  </si>
  <si>
    <t>06/08/2014</t>
  </si>
  <si>
    <t>07/08/2014</t>
  </si>
  <si>
    <t>08/08/2014</t>
  </si>
  <si>
    <t>11/08/2014</t>
  </si>
  <si>
    <t>12/08/2014</t>
  </si>
  <si>
    <t>13/08/2014</t>
  </si>
  <si>
    <t>14/08/2014</t>
  </si>
  <si>
    <t>15/08/2014</t>
  </si>
  <si>
    <t>18/08/2014</t>
  </si>
  <si>
    <t>19/08/2014</t>
  </si>
  <si>
    <t>20/08/2014</t>
  </si>
  <si>
    <t>21/08/2014</t>
  </si>
  <si>
    <t>22/08/2014</t>
  </si>
  <si>
    <t>25/08/2014</t>
  </si>
  <si>
    <t>26/08/2014</t>
  </si>
  <si>
    <t>27/08/2014</t>
  </si>
  <si>
    <t>28/08/2014</t>
  </si>
  <si>
    <t>29/08/2014</t>
  </si>
  <si>
    <t>01/09/2014</t>
  </si>
  <si>
    <t>02/09/2014</t>
  </si>
  <si>
    <t>03/09/2014</t>
  </si>
  <si>
    <t>04/09/2014</t>
  </si>
  <si>
    <t>05/09/2014</t>
  </si>
  <si>
    <t>08/09/2014</t>
  </si>
  <si>
    <t>09/09/2014</t>
  </si>
  <si>
    <t>10/09/2014</t>
  </si>
  <si>
    <t>11/09/2014</t>
  </si>
  <si>
    <t>12/09/2014</t>
  </si>
  <si>
    <t>15/09/2014</t>
  </si>
  <si>
    <t>16/09/2014</t>
  </si>
  <si>
    <t>17/09/2014</t>
  </si>
  <si>
    <t>18/09/2014</t>
  </si>
  <si>
    <t>19/09/2014</t>
  </si>
  <si>
    <t>22/09/2014</t>
  </si>
  <si>
    <t>23/09/2014</t>
  </si>
  <si>
    <t>24/09/2014</t>
  </si>
  <si>
    <t>25/09/2014</t>
  </si>
  <si>
    <t>26/09/2014</t>
  </si>
  <si>
    <t>29/09/2014</t>
  </si>
  <si>
    <t>30/09/2014</t>
  </si>
  <si>
    <t>01/10/2014</t>
  </si>
  <si>
    <t>02/10/2014</t>
  </si>
  <si>
    <t>03/10/2014</t>
  </si>
  <si>
    <t>06/10/2014</t>
  </si>
  <si>
    <t>07/10/2014</t>
  </si>
  <si>
    <t>08/10/2014</t>
  </si>
  <si>
    <t>09/10/2014</t>
  </si>
  <si>
    <t>10/10/2014</t>
  </si>
  <si>
    <t>13/10/2014</t>
  </si>
  <si>
    <t>14/10/2014</t>
  </si>
  <si>
    <t>15/10/2014</t>
  </si>
  <si>
    <t>16/10/2014</t>
  </si>
  <si>
    <t>17/10/2014</t>
  </si>
  <si>
    <t>20/10/2014</t>
  </si>
  <si>
    <t>21/10/2014</t>
  </si>
  <si>
    <t>22/10/2014</t>
  </si>
  <si>
    <t>23/10/2014</t>
  </si>
  <si>
    <t>24/10/2014</t>
  </si>
  <si>
    <t>27/10/2014</t>
  </si>
  <si>
    <t>28/10/2014</t>
  </si>
  <si>
    <t>29/10/2014</t>
  </si>
  <si>
    <t>30/10/2014</t>
  </si>
  <si>
    <t>31/10/2014</t>
  </si>
  <si>
    <t>03/11/2014</t>
  </si>
  <si>
    <t>04/11/2014</t>
  </si>
  <si>
    <t>05/11/2014</t>
  </si>
  <si>
    <t>06/11/2014</t>
  </si>
  <si>
    <t>07/11/2014</t>
  </si>
  <si>
    <t>10/11/2014</t>
  </si>
  <si>
    <t>11/11/2014</t>
  </si>
  <si>
    <t>12/11/2014</t>
  </si>
  <si>
    <t>13/11/2014</t>
  </si>
  <si>
    <t>14/11/2014</t>
  </si>
  <si>
    <t>17/11/2014</t>
  </si>
  <si>
    <t>18/11/2014</t>
  </si>
  <si>
    <t>19/11/2014</t>
  </si>
  <si>
    <t>21/11/2014</t>
  </si>
  <si>
    <t>24/11/2014</t>
  </si>
  <si>
    <t>25/11/2014</t>
  </si>
  <si>
    <t>26/11/2014</t>
  </si>
  <si>
    <t>27/11/2014</t>
  </si>
  <si>
    <t>28/11/2014</t>
  </si>
  <si>
    <t>01/12/2014</t>
  </si>
  <si>
    <t>02/12/2014</t>
  </si>
  <si>
    <t>03/12/2014</t>
  </si>
  <si>
    <t>04/12/2014</t>
  </si>
  <si>
    <t>05/12/2014</t>
  </si>
  <si>
    <t>08/12/2014</t>
  </si>
  <si>
    <t>09/12/2014</t>
  </si>
  <si>
    <t>10/12/2014</t>
  </si>
  <si>
    <t>11/12/2014</t>
  </si>
  <si>
    <t>12/12/2014</t>
  </si>
  <si>
    <t>15/12/2014</t>
  </si>
  <si>
    <t>16/12/2014</t>
  </si>
  <si>
    <t>17/12/2014</t>
  </si>
  <si>
    <t>18/12/2014</t>
  </si>
  <si>
    <t>19/12/2014</t>
  </si>
  <si>
    <t>22/12/2014</t>
  </si>
  <si>
    <t>23/12/2014</t>
  </si>
  <si>
    <t>26/12/2014</t>
  </si>
  <si>
    <t>29/12/2014</t>
  </si>
  <si>
    <t>30/12/2014</t>
  </si>
  <si>
    <t>02/01/2015</t>
  </si>
  <si>
    <t>05/01/2015</t>
  </si>
  <si>
    <t>06/01/2015</t>
  </si>
  <si>
    <t>07/01/2015</t>
  </si>
  <si>
    <t>08/01/2015</t>
  </si>
  <si>
    <t>09/01/2015</t>
  </si>
  <si>
    <t>12/01/2015</t>
  </si>
  <si>
    <t>13/01/2015</t>
  </si>
  <si>
    <t>14/01/2015</t>
  </si>
  <si>
    <t>15/01/2015</t>
  </si>
  <si>
    <t>16/01/2015</t>
  </si>
  <si>
    <t>19/01/2015</t>
  </si>
  <si>
    <t>20/01/2015</t>
  </si>
  <si>
    <t>21/01/2015</t>
  </si>
  <si>
    <t>22/01/2015</t>
  </si>
  <si>
    <t>23/01/2015</t>
  </si>
  <si>
    <t>26/01/2015</t>
  </si>
  <si>
    <t>27/01/2015</t>
  </si>
  <si>
    <t>28/01/2015</t>
  </si>
  <si>
    <t>29/01/2015</t>
  </si>
  <si>
    <t>30/01/2015</t>
  </si>
  <si>
    <t>02/02/2015</t>
  </si>
  <si>
    <t>03/02/2015</t>
  </si>
  <si>
    <t>04/02/2015</t>
  </si>
  <si>
    <t>05/02/2015</t>
  </si>
  <si>
    <t>06/02/2015</t>
  </si>
  <si>
    <t>09/02/2015</t>
  </si>
  <si>
    <t>10/02/2015</t>
  </si>
  <si>
    <t>11/02/2015</t>
  </si>
  <si>
    <t>12/02/2015</t>
  </si>
  <si>
    <t>13/02/2015</t>
  </si>
  <si>
    <t>18/02/2015</t>
  </si>
  <si>
    <t>19/02/2015</t>
  </si>
  <si>
    <t>20/02/2015</t>
  </si>
  <si>
    <t>23/02/2015</t>
  </si>
  <si>
    <t>24/02/2015</t>
  </si>
  <si>
    <t>25/02/2015</t>
  </si>
  <si>
    <t>26/02/2015</t>
  </si>
  <si>
    <t>27/02/2015</t>
  </si>
  <si>
    <t>02/03/2015</t>
  </si>
  <si>
    <t>03/03/2015</t>
  </si>
  <si>
    <t>04/03/2015</t>
  </si>
  <si>
    <t>05/03/2015</t>
  </si>
  <si>
    <t>06/03/2015</t>
  </si>
  <si>
    <t>09/03/2015</t>
  </si>
  <si>
    <t>10/03/2015</t>
  </si>
  <si>
    <t>11/03/2015</t>
  </si>
  <si>
    <t>12/03/2015</t>
  </si>
  <si>
    <t>13/03/2015</t>
  </si>
  <si>
    <t>16/03/2015</t>
  </si>
  <si>
    <t>17/03/2015</t>
  </si>
  <si>
    <t>18/03/2015</t>
  </si>
  <si>
    <t>19/03/2015</t>
  </si>
  <si>
    <t>20/03/2015</t>
  </si>
  <si>
    <t>23/03/2015</t>
  </si>
  <si>
    <t>24/03/2015</t>
  </si>
  <si>
    <t>25/03/2015</t>
  </si>
  <si>
    <t>26/03/2015</t>
  </si>
  <si>
    <t>27/03/2015</t>
  </si>
  <si>
    <t>30/03/2015</t>
  </si>
  <si>
    <t>31/03/2015</t>
  </si>
  <si>
    <t>01/04/2015</t>
  </si>
  <si>
    <t>02/04/2015</t>
  </si>
  <si>
    <t>06/04/2015</t>
  </si>
  <si>
    <t>07/04/2015</t>
  </si>
  <si>
    <t>08/04/2015</t>
  </si>
  <si>
    <t>09/04/2015</t>
  </si>
  <si>
    <t>10/04/2015</t>
  </si>
  <si>
    <t>13/04/2015</t>
  </si>
  <si>
    <t>14/04/2015</t>
  </si>
  <si>
    <t>15/04/2015</t>
  </si>
  <si>
    <t>16/04/2015</t>
  </si>
  <si>
    <t>17/04/2015</t>
  </si>
  <si>
    <t>20/04/2015</t>
  </si>
  <si>
    <t>22/04/2015</t>
  </si>
  <si>
    <t>23/04/2015</t>
  </si>
  <si>
    <t>24/04/2015</t>
  </si>
  <si>
    <t>27/04/2015</t>
  </si>
  <si>
    <t>28/04/2015</t>
  </si>
  <si>
    <t>29/04/2015</t>
  </si>
  <si>
    <t>30/04/2015</t>
  </si>
  <si>
    <t>04/05/2015</t>
  </si>
  <si>
    <t>05/05/2015</t>
  </si>
  <si>
    <t>06/05/2015</t>
  </si>
  <si>
    <t>07/05/2015</t>
  </si>
  <si>
    <t>08/05/2015</t>
  </si>
  <si>
    <t>11/05/2015</t>
  </si>
  <si>
    <t>12/05/2015</t>
  </si>
  <si>
    <t>13/05/2015</t>
  </si>
  <si>
    <t>14/05/2015</t>
  </si>
  <si>
    <t>15/05/2015</t>
  </si>
  <si>
    <t>18/05/2015</t>
  </si>
  <si>
    <t>19/05/2015</t>
  </si>
  <si>
    <t>20/05/2015</t>
  </si>
  <si>
    <t>21/05/2015</t>
  </si>
  <si>
    <t>22/05/2015</t>
  </si>
  <si>
    <t>25/05/2015</t>
  </si>
  <si>
    <t>26/05/2015</t>
  </si>
  <si>
    <t>27/05/2015</t>
  </si>
  <si>
    <t>28/05/2015</t>
  </si>
  <si>
    <t>29/05/2015</t>
  </si>
  <si>
    <t>01/06/2015</t>
  </si>
  <si>
    <t>02/06/2015</t>
  </si>
  <si>
    <t>03/06/2015</t>
  </si>
  <si>
    <t>05/06/2015</t>
  </si>
  <si>
    <t>08/06/2015</t>
  </si>
  <si>
    <t>09/06/2015</t>
  </si>
  <si>
    <t>10/06/2015</t>
  </si>
  <si>
    <t>11/06/2015</t>
  </si>
  <si>
    <t>12/06/2015</t>
  </si>
  <si>
    <t>15/06/2015</t>
  </si>
  <si>
    <t>16/06/2015</t>
  </si>
  <si>
    <t>17/06/2015</t>
  </si>
  <si>
    <t>18/06/2015</t>
  </si>
  <si>
    <t>19/06/2015</t>
  </si>
  <si>
    <t>22/06/2015</t>
  </si>
  <si>
    <t>23/06/2015</t>
  </si>
  <si>
    <t>24/06/2015</t>
  </si>
  <si>
    <t>25/06/2015</t>
  </si>
  <si>
    <t>26/06/2015</t>
  </si>
  <si>
    <t>29/06/2015</t>
  </si>
  <si>
    <t>30/06/2015</t>
  </si>
  <si>
    <t>01/07/2015</t>
  </si>
  <si>
    <t>02/07/2015</t>
  </si>
  <si>
    <t>03/07/2015</t>
  </si>
  <si>
    <t>06/07/2015</t>
  </si>
  <si>
    <t>07/07/2015</t>
  </si>
  <si>
    <t>08/07/2015</t>
  </si>
  <si>
    <t>10/07/2015</t>
  </si>
  <si>
    <t>13/07/2015</t>
  </si>
  <si>
    <t>14/07/2015</t>
  </si>
  <si>
    <t>15/07/2015</t>
  </si>
  <si>
    <t>16/07/2015</t>
  </si>
  <si>
    <t>17/07/2015</t>
  </si>
  <si>
    <t>20/07/2015</t>
  </si>
  <si>
    <t>21/07/2015</t>
  </si>
  <si>
    <t>22/07/2015</t>
  </si>
  <si>
    <t>23/07/2015</t>
  </si>
  <si>
    <t>24/07/2015</t>
  </si>
  <si>
    <t>27/07/2015</t>
  </si>
  <si>
    <t>28/07/2015</t>
  </si>
  <si>
    <t>29/07/2015</t>
  </si>
  <si>
    <t>30/07/2015</t>
  </si>
  <si>
    <t>31/07/2015</t>
  </si>
  <si>
    <t>03/08/2015</t>
  </si>
  <si>
    <t>04/08/2015</t>
  </si>
  <si>
    <t>05/08/2015</t>
  </si>
  <si>
    <t>06/08/2015</t>
  </si>
  <si>
    <t>07/08/2015</t>
  </si>
  <si>
    <t>10/08/2015</t>
  </si>
  <si>
    <t>11/08/2015</t>
  </si>
  <si>
    <t>12/08/2015</t>
  </si>
  <si>
    <t>13/08/2015</t>
  </si>
  <si>
    <t>14/08/2015</t>
  </si>
  <si>
    <t>17/08/2015</t>
  </si>
  <si>
    <t>18/08/2015</t>
  </si>
  <si>
    <t>19/08/2015</t>
  </si>
  <si>
    <t>20/08/2015</t>
  </si>
  <si>
    <t>21/08/2015</t>
  </si>
  <si>
    <t>24/08/2015</t>
  </si>
  <si>
    <t>25/08/2015</t>
  </si>
  <si>
    <t>26/08/2015</t>
  </si>
  <si>
    <t>27/08/2015</t>
  </si>
  <si>
    <t>28/08/2015</t>
  </si>
  <si>
    <t>31/08/2015</t>
  </si>
  <si>
    <t>01/09/2015</t>
  </si>
  <si>
    <t>02/09/2015</t>
  </si>
  <si>
    <t>03/09/2015</t>
  </si>
  <si>
    <t>04/09/2015</t>
  </si>
  <si>
    <t>08/09/2015</t>
  </si>
  <si>
    <t>09/09/2015</t>
  </si>
  <si>
    <t>10/09/2015</t>
  </si>
  <si>
    <t>11/09/2015</t>
  </si>
  <si>
    <t>14/09/2015</t>
  </si>
  <si>
    <t>15/09/2015</t>
  </si>
  <si>
    <t>16/09/2015</t>
  </si>
  <si>
    <t>17/09/2015</t>
  </si>
  <si>
    <t>18/09/2015</t>
  </si>
  <si>
    <t>21/09/2015</t>
  </si>
  <si>
    <t>22/09/2015</t>
  </si>
  <si>
    <t>23/09/2015</t>
  </si>
  <si>
    <t>24/09/2015</t>
  </si>
  <si>
    <t>25/09/2015</t>
  </si>
  <si>
    <t>28/09/2015</t>
  </si>
  <si>
    <t>29/09/2015</t>
  </si>
  <si>
    <t>30/09/2015</t>
  </si>
  <si>
    <t>01/10/2015</t>
  </si>
  <si>
    <t>02/10/2015</t>
  </si>
  <si>
    <t>05/10/2015</t>
  </si>
  <si>
    <t>06/10/2015</t>
  </si>
  <si>
    <t>07/10/2015</t>
  </si>
  <si>
    <t>08/10/2015</t>
  </si>
  <si>
    <t>09/10/2015</t>
  </si>
  <si>
    <t>13/10/2015</t>
  </si>
  <si>
    <t>14/10/2015</t>
  </si>
  <si>
    <t>15/10/2015</t>
  </si>
  <si>
    <t>16/10/2015</t>
  </si>
  <si>
    <t>19/10/2015</t>
  </si>
  <si>
    <t>20/10/2015</t>
  </si>
  <si>
    <t>21/10/2015</t>
  </si>
  <si>
    <t>22/10/2015</t>
  </si>
  <si>
    <t>23/10/2015</t>
  </si>
  <si>
    <t>26/10/2015</t>
  </si>
  <si>
    <t>27/10/2015</t>
  </si>
  <si>
    <t>28/10/2015</t>
  </si>
  <si>
    <t>29/10/2015</t>
  </si>
  <si>
    <t>30/10/2015</t>
  </si>
  <si>
    <t>03/11/2015</t>
  </si>
  <si>
    <t>04/11/2015</t>
  </si>
  <si>
    <t>05/11/2015</t>
  </si>
  <si>
    <t>06/11/2015</t>
  </si>
  <si>
    <t>09/11/2015</t>
  </si>
  <si>
    <t>10/11/2015</t>
  </si>
  <si>
    <t>11/11/2015</t>
  </si>
  <si>
    <t>12/11/2015</t>
  </si>
  <si>
    <t>13/11/2015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</si>
  <si>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</si>
  <si>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</si>
  <si>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</si>
  <si>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</si>
  <si>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</si>
  <si>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</si>
  <si>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</si>
  <si>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</si>
  <si>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27/11/2015</t>
  </si>
  <si>
    <t>30/11/2015</t>
  </si>
  <si>
    <t>01/12/2015</t>
  </si>
  <si>
    <t>02/12/2015</t>
  </si>
  <si>
    <t>03/12/2015</t>
  </si>
  <si>
    <t>04/12/2015</t>
  </si>
  <si>
    <t>07/12/2015</t>
  </si>
  <si>
    <t>08/12/2015</t>
  </si>
  <si>
    <t>09/12/2015</t>
  </si>
  <si>
    <t>10/12/2015</t>
  </si>
  <si>
    <t>11/12/2015</t>
  </si>
  <si>
    <t>14/12/2015</t>
  </si>
  <si>
    <t>15/12/2015</t>
  </si>
  <si>
    <t>16/12/2015</t>
  </si>
  <si>
    <t>17/12/2015</t>
  </si>
  <si>
    <t>18/12/2015</t>
  </si>
  <si>
    <t>21/12/2015</t>
  </si>
  <si>
    <t>22/12/2015</t>
  </si>
  <si>
    <t>23/12/2015</t>
  </si>
  <si>
    <t>28/12/2015</t>
  </si>
  <si>
    <t>29/12/2015</t>
  </si>
  <si>
    <t>30/12/2015</t>
  </si>
  <si>
    <t>04/01/2016</t>
  </si>
  <si>
    <t>05/01/2016</t>
  </si>
  <si>
    <t>06/01/2016</t>
  </si>
  <si>
    <t>07/01/2016</t>
  </si>
  <si>
    <t>08/01/2016</t>
  </si>
  <si>
    <t>11/01/2016</t>
  </si>
  <si>
    <t>12/01/2016</t>
  </si>
  <si>
    <t>13/01/2016</t>
  </si>
  <si>
    <t>14/01/2016</t>
  </si>
  <si>
    <t>15/01/2016</t>
  </si>
  <si>
    <t>18/01/2016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</si>
  <si>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</si>
  <si>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</si>
  <si>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</si>
  <si>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</si>
  <si>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</si>
  <si>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</si>
  <si>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</si>
  <si>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</si>
  <si>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</si>
  <si>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01/02/2016</t>
  </si>
  <si>
    <t>02/02/2016</t>
  </si>
  <si>
    <t>03/02/2016</t>
  </si>
  <si>
    <t>04/02/2016</t>
  </si>
  <si>
    <t>05/02/2016</t>
  </si>
  <si>
    <t>10/02/2016</t>
  </si>
  <si>
    <t>11/02/2016</t>
  </si>
  <si>
    <t>12/02/2016</t>
  </si>
  <si>
    <t>15/02/2016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</si>
  <si>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</si>
  <si>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</si>
  <si>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</si>
  <si>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</si>
  <si>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</si>
  <si>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</si>
  <si>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</si>
  <si>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</si>
  <si>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</si>
  <si>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</si>
  <si>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01/03/2016</t>
  </si>
  <si>
    <t>02/03/2016</t>
  </si>
  <si>
    <t>03/03/2016</t>
  </si>
  <si>
    <t>04/03/2016</t>
  </si>
  <si>
    <t>07/03/2016</t>
  </si>
  <si>
    <t>08/03/2016</t>
  </si>
  <si>
    <t>09/03/2016</t>
  </si>
  <si>
    <t>10/03/2016</t>
  </si>
  <si>
    <t>11/03/2016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</si>
  <si>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</si>
  <si>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</si>
  <si>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</si>
  <si>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</si>
  <si>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</si>
  <si>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</si>
  <si>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</si>
  <si>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</si>
  <si>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</si>
  <si>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</si>
  <si>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</si>
  <si>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</si>
  <si>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</si>
  <si>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01/04/2016</t>
  </si>
  <si>
    <t>04/04/2016</t>
  </si>
  <si>
    <t>05/04/2016</t>
  </si>
  <si>
    <t>06/04/2016</t>
  </si>
  <si>
    <t>07/04/2016</t>
  </si>
  <si>
    <t>08/04/2016</t>
  </si>
  <si>
    <t>11/04/2016</t>
  </si>
  <si>
    <t>12/04/2016</t>
  </si>
  <si>
    <t>13/04/2016</t>
  </si>
  <si>
    <t>14/04/2016</t>
  </si>
  <si>
    <t>15/04/2016</t>
  </si>
  <si>
    <t>18/04/2016</t>
  </si>
  <si>
    <t>19/04/2016</t>
  </si>
  <si>
    <t>20/04/2016</t>
  </si>
  <si>
    <t>22/04/2016</t>
  </si>
  <si>
    <t>25/04/2016</t>
  </si>
  <si>
    <t>26/04/2016</t>
  </si>
  <si>
    <t>27/04/2016</t>
  </si>
  <si>
    <t>28/04/2016</t>
  </si>
  <si>
    <t>29/04/2016</t>
  </si>
  <si>
    <t>02/05/2016</t>
  </si>
  <si>
    <t>03/05/2016</t>
  </si>
  <si>
    <t>04/05/2016</t>
  </si>
  <si>
    <t>05/05/2016</t>
  </si>
  <si>
    <t>06/05/2016</t>
  </si>
  <si>
    <t>09/05/2016</t>
  </si>
  <si>
    <t>10/05/2016</t>
  </si>
  <si>
    <t>11/05/2016</t>
  </si>
  <si>
    <t>12/05/2016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</si>
  <si>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</si>
  <si>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</si>
  <si>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</si>
  <si>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</si>
  <si>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</si>
  <si>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</si>
  <si>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</si>
  <si>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</si>
  <si>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</si>
  <si>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27/05/2016</t>
  </si>
  <si>
    <t>30/05/2016</t>
  </si>
  <si>
    <t>31/05/2016</t>
  </si>
  <si>
    <t>01/06/2016</t>
  </si>
  <si>
    <t>02/06/2016</t>
  </si>
  <si>
    <t>03/06/2016</t>
  </si>
  <si>
    <t>06/06/2016</t>
  </si>
  <si>
    <t>07/06/2016</t>
  </si>
  <si>
    <t>08/06/2016</t>
  </si>
  <si>
    <t>09/06/2016</t>
  </si>
  <si>
    <t>10/06/2016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</si>
  <si>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</si>
  <si>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</si>
  <si>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</si>
  <si>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</si>
  <si>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</si>
  <si>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</si>
  <si>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</si>
  <si>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</si>
  <si>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</si>
  <si>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</si>
  <si>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</si>
  <si>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</si>
  <si>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</si>
  <si>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</si>
  <si>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01/07/2016</t>
  </si>
  <si>
    <t>04/07/2016</t>
  </si>
  <si>
    <t>05/07/2016</t>
  </si>
  <si>
    <t>06/07/2016</t>
  </si>
  <si>
    <t>07/07/2016</t>
  </si>
  <si>
    <t>08/07/2016</t>
  </si>
  <si>
    <t>11/07/2016</t>
  </si>
  <si>
    <t>12/07/2016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</si>
  <si>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</si>
  <si>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</si>
  <si>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</si>
  <si>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</si>
  <si>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</si>
  <si>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</si>
  <si>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</si>
  <si>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</si>
  <si>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</si>
  <si>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</si>
  <si>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</si>
  <si>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</si>
  <si>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</si>
  <si>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01/08/2016</t>
  </si>
  <si>
    <t>02/08/2016</t>
  </si>
  <si>
    <t>03/08/2016</t>
  </si>
  <si>
    <t>04/08/2016</t>
  </si>
  <si>
    <t>05/08/2016</t>
  </si>
  <si>
    <t>08/08/2016</t>
  </si>
  <si>
    <t>09/08/2016</t>
  </si>
  <si>
    <t>10/08/2016</t>
  </si>
  <si>
    <t>11/08/2016</t>
  </si>
  <si>
    <t>12/08/2016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</si>
  <si>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</si>
  <si>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</si>
  <si>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</si>
  <si>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</si>
  <si>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</si>
  <si>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</si>
  <si>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</si>
  <si>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</si>
  <si>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</si>
  <si>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</si>
  <si>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</si>
  <si>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</si>
  <si>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</si>
  <si>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01/09/2016</t>
  </si>
  <si>
    <t>02/09/2016</t>
  </si>
  <si>
    <t>05/09/2016</t>
  </si>
  <si>
    <t>06/09/2016</t>
  </si>
  <si>
    <t>08/09/2016</t>
  </si>
  <si>
    <t>09/09/2016</t>
  </si>
  <si>
    <t>12/09/2016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</si>
  <si>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</si>
  <si>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</si>
  <si>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</si>
  <si>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</si>
  <si>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</si>
  <si>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</si>
  <si>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</si>
  <si>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</si>
  <si>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</si>
  <si>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</si>
  <si>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</si>
  <si>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</si>
  <si>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</si>
  <si>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</si>
  <si>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03/10/2016</t>
  </si>
  <si>
    <t>04/10/2016</t>
  </si>
  <si>
    <t>05/10/2016</t>
  </si>
  <si>
    <t>06/10/2016</t>
  </si>
  <si>
    <t>07/10/2016</t>
  </si>
  <si>
    <t>10/10/2016</t>
  </si>
  <si>
    <t>11/10/2016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</si>
  <si>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</si>
  <si>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</si>
  <si>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</si>
  <si>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</si>
  <si>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</si>
  <si>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</si>
  <si>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</si>
  <si>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</si>
  <si>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</si>
  <si>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</si>
  <si>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</si>
  <si>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</si>
  <si>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</si>
  <si>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01/11/2016</t>
  </si>
  <si>
    <t>03/11/2016</t>
  </si>
  <si>
    <t>04/11/2016</t>
  </si>
  <si>
    <t>07/11/2016</t>
  </si>
  <si>
    <t>08/11/2016</t>
  </si>
  <si>
    <t>09/11/2016</t>
  </si>
  <si>
    <t>10/11/2016</t>
  </si>
  <si>
    <t>11/11/2016</t>
  </si>
  <si>
    <t>14/11/2016</t>
  </si>
  <si>
    <t>16/11/2016</t>
  </si>
  <si>
    <t>17/11/2016</t>
  </si>
  <si>
    <t>18/11/2016</t>
  </si>
  <si>
    <t>21/11/2016</t>
  </si>
  <si>
    <t>22/11/2016</t>
  </si>
  <si>
    <t>23/11/2016</t>
  </si>
  <si>
    <t>24/11/2016</t>
  </si>
  <si>
    <t>25/11/2016</t>
  </si>
  <si>
    <t>28/11/2016</t>
  </si>
  <si>
    <t>29/11/2016</t>
  </si>
  <si>
    <t>30/11/2016</t>
  </si>
  <si>
    <t>01/12/2016</t>
  </si>
  <si>
    <t>02/12/2016</t>
  </si>
  <si>
    <t>05/12/2016</t>
  </si>
  <si>
    <t>06/12/2016</t>
  </si>
  <si>
    <t>07/12/2016</t>
  </si>
  <si>
    <t>08/12/2016</t>
  </si>
  <si>
    <t>09/12/2016</t>
  </si>
  <si>
    <t>12/12/2016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</si>
  <si>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</si>
  <si>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</si>
  <si>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</si>
  <si>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</si>
  <si>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</si>
  <si>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</si>
  <si>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</si>
  <si>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</si>
  <si>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</si>
  <si>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26/12/2016</t>
  </si>
  <si>
    <t>27/12/2016</t>
  </si>
  <si>
    <t>28/12/2016</t>
  </si>
  <si>
    <t>29/12/2016</t>
  </si>
  <si>
    <t>02/01/2017</t>
  </si>
  <si>
    <t>03/01/2017</t>
  </si>
  <si>
    <t>04/01/2017</t>
  </si>
  <si>
    <t>05/01/2017</t>
  </si>
  <si>
    <t>06/01/2017</t>
  </si>
  <si>
    <t>09/01/2017</t>
  </si>
  <si>
    <t>10/01/2017</t>
  </si>
  <si>
    <t>11/01/2017</t>
  </si>
  <si>
    <t>12/01/2017</t>
  </si>
  <si>
    <t>13/01/2017</t>
  </si>
  <si>
    <t>16/01/2017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</si>
  <si>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</si>
  <si>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</si>
  <si>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</si>
  <si>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</si>
  <si>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</si>
  <si>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</si>
  <si>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</si>
  <si>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</si>
  <si>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</si>
  <si>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</si>
  <si>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</si>
  <si>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01/02/2017</t>
  </si>
  <si>
    <t>02/02/2017</t>
  </si>
  <si>
    <t>03/02/2017</t>
  </si>
  <si>
    <t>06/02/2017</t>
  </si>
  <si>
    <t>07/02/2017</t>
  </si>
  <si>
    <t>08/02/2017</t>
  </si>
  <si>
    <t>09/02/2017</t>
  </si>
  <si>
    <t>10/02/2017</t>
  </si>
  <si>
    <t>13/02/2017</t>
  </si>
  <si>
    <t>14/02/2017</t>
  </si>
  <si>
    <t>15/02/2017</t>
  </si>
  <si>
    <t>16/02/2017</t>
  </si>
  <si>
    <t>17/02/2017</t>
  </si>
  <si>
    <t>20/02/2017</t>
  </si>
  <si>
    <t>21/02/2017</t>
  </si>
  <si>
    <t>22/02/2017</t>
  </si>
  <si>
    <t>23/02/2017</t>
  </si>
  <si>
    <t>24/02/2017</t>
  </si>
  <si>
    <t>01/03/2017</t>
  </si>
  <si>
    <t>02/03/2017</t>
  </si>
  <si>
    <t>03/03/2017</t>
  </si>
  <si>
    <t>06/03/2017</t>
  </si>
  <si>
    <t>07/03/2017</t>
  </si>
  <si>
    <t>08/03/2017</t>
  </si>
  <si>
    <t>09/03/2017</t>
  </si>
  <si>
    <t>10/03/2017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</si>
  <si>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</si>
  <si>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</si>
  <si>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</si>
  <si>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</si>
  <si>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</si>
  <si>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</si>
  <si>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</si>
  <si>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</si>
  <si>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</si>
  <si>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</si>
  <si>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</si>
  <si>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</si>
  <si>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</si>
  <si>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</si>
  <si>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</si>
  <si>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03/04/2017</t>
  </si>
  <si>
    <t>04/04/2017</t>
  </si>
  <si>
    <t>05/04/2017</t>
  </si>
  <si>
    <t>06/04/2017</t>
  </si>
  <si>
    <t>07/04/2017</t>
  </si>
  <si>
    <t>10/04/2017</t>
  </si>
  <si>
    <t>11/04/2017</t>
  </si>
  <si>
    <t>12/04/2017</t>
  </si>
  <si>
    <t>13/04/2017</t>
  </si>
  <si>
    <t>17/04/2017</t>
  </si>
  <si>
    <t>18/04/2017</t>
  </si>
  <si>
    <t>19/04/2017</t>
  </si>
  <si>
    <t>20/04/2017</t>
  </si>
  <si>
    <t>24/04/2017</t>
  </si>
  <si>
    <t>25/04/2017</t>
  </si>
  <si>
    <t>26/04/2017</t>
  </si>
  <si>
    <t>27/04/2017</t>
  </si>
  <si>
    <t>28/04/2017</t>
  </si>
  <si>
    <t>02/05/2017</t>
  </si>
  <si>
    <t>03/05/2017</t>
  </si>
  <si>
    <t>04/05/2017</t>
  </si>
  <si>
    <t>05/05/2017</t>
  </si>
  <si>
    <t>08/05/2017</t>
  </si>
  <si>
    <t>09/05/2017</t>
  </si>
  <si>
    <t>10/05/2017</t>
  </si>
  <si>
    <t>11/05/2017</t>
  </si>
  <si>
    <t>12/05/2017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</si>
  <si>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</si>
  <si>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</si>
  <si>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</si>
  <si>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</si>
  <si>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</si>
  <si>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</si>
  <si>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</si>
  <si>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</si>
  <si>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</si>
  <si>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</si>
  <si>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29/05/2017</t>
  </si>
  <si>
    <t>30/05/2017</t>
  </si>
  <si>
    <t>31/05/2017</t>
  </si>
  <si>
    <t>01/06/2017</t>
  </si>
  <si>
    <t>02/06/2017</t>
  </si>
  <si>
    <t>05/06/2017</t>
  </si>
  <si>
    <t>06/06/2017</t>
  </si>
  <si>
    <t>07/06/2017</t>
  </si>
  <si>
    <t>08/06/2017</t>
  </si>
  <si>
    <t>09/06/2017</t>
  </si>
  <si>
    <t>12/06/2017</t>
  </si>
  <si>
    <t>13/06/2017</t>
  </si>
  <si>
    <t>14/06/2017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</si>
  <si>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</si>
  <si>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</si>
  <si>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</si>
  <si>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</si>
  <si>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</si>
  <si>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</si>
  <si>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</si>
  <si>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</si>
  <si>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</si>
  <si>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</si>
  <si>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</si>
  <si>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03/07/2017</t>
  </si>
  <si>
    <t>04/07/2017</t>
  </si>
  <si>
    <t>05/07/2017</t>
  </si>
  <si>
    <t>06/07/2017</t>
  </si>
  <si>
    <t>07/07/2017</t>
  </si>
  <si>
    <t>10/07/2017</t>
  </si>
  <si>
    <t>11/07/2017</t>
  </si>
  <si>
    <t>12/07/2017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</si>
  <si>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</si>
  <si>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</si>
  <si>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</si>
  <si>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</si>
  <si>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</si>
  <si>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</si>
  <si>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</si>
  <si>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</si>
  <si>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</si>
  <si>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</si>
  <si>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</si>
  <si>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</si>
  <si>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</si>
  <si>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01/08/2017</t>
  </si>
  <si>
    <t>02/08/2017</t>
  </si>
  <si>
    <t>03/08/2017</t>
  </si>
  <si>
    <t>04/08/2017</t>
  </si>
  <si>
    <t>07/08/2017</t>
  </si>
  <si>
    <t>08/08/2017</t>
  </si>
  <si>
    <t>09/08/2017</t>
  </si>
  <si>
    <t>10/08/2017</t>
  </si>
  <si>
    <t>11/08/2017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</si>
  <si>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</si>
  <si>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</si>
  <si>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</si>
  <si>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</si>
  <si>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</si>
  <si>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</si>
  <si>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</si>
  <si>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</si>
  <si>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</si>
  <si>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</si>
  <si>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</si>
  <si>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</si>
  <si>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</si>
  <si>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</si>
  <si>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01/09/2017</t>
  </si>
  <si>
    <t>04/09/2017</t>
  </si>
  <si>
    <t>05/09/2017</t>
  </si>
  <si>
    <t>06/09/2017</t>
  </si>
  <si>
    <t>08/09/2017</t>
  </si>
  <si>
    <t>11/09/2017</t>
  </si>
  <si>
    <t>12/09/2017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</si>
  <si>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</si>
  <si>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</si>
  <si>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</si>
  <si>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</si>
  <si>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</si>
  <si>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</si>
  <si>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</si>
  <si>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</si>
  <si>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</si>
  <si>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</si>
  <si>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</si>
  <si>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</si>
  <si>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</si>
  <si>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02/10/2017</t>
  </si>
  <si>
    <t>03/10/2017</t>
  </si>
  <si>
    <t>04/10/2017</t>
  </si>
  <si>
    <t>05/10/2017</t>
  </si>
  <si>
    <t>06/10/2017</t>
  </si>
  <si>
    <t>09/10/2017</t>
  </si>
  <si>
    <t>10/10/2017</t>
  </si>
  <si>
    <t>11/10/2017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</si>
  <si>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</si>
  <si>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</si>
  <si>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</si>
  <si>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</si>
  <si>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</si>
  <si>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</si>
  <si>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</si>
  <si>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</si>
  <si>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</si>
  <si>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</si>
  <si>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</si>
  <si>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</si>
  <si>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</si>
  <si>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01/11/2017</t>
  </si>
  <si>
    <t>03/11/2017</t>
  </si>
  <si>
    <t>06/11/2017</t>
  </si>
  <si>
    <t>07/11/2017</t>
  </si>
  <si>
    <t>08/11/2017</t>
  </si>
  <si>
    <t>09/11/2017</t>
  </si>
  <si>
    <t>10/11/2017</t>
  </si>
  <si>
    <t>13/11/2017</t>
  </si>
  <si>
    <t>14/11/2017</t>
  </si>
  <si>
    <t>16/11/2017</t>
  </si>
  <si>
    <t>17/11/2017</t>
  </si>
  <si>
    <t>21/11/2017</t>
  </si>
  <si>
    <t>22/11/2017</t>
  </si>
  <si>
    <t>23/11/2017</t>
  </si>
  <si>
    <t>24/11/2017</t>
  </si>
  <si>
    <t>27/11/2017</t>
  </si>
  <si>
    <t>28/11/2017</t>
  </si>
  <si>
    <t>29/11/2017</t>
  </si>
  <si>
    <t>30/11/2017</t>
  </si>
  <si>
    <t>01/12/2017</t>
  </si>
  <si>
    <t>04/12/2017</t>
  </si>
  <si>
    <t>05/12/2017</t>
  </si>
  <si>
    <t>06/12/2017</t>
  </si>
  <si>
    <t>07/12/2017</t>
  </si>
  <si>
    <t>08/12/2017</t>
  </si>
  <si>
    <t>11/12/2017</t>
  </si>
  <si>
    <t>12/12/2017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</si>
  <si>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</si>
  <si>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</si>
  <si>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</si>
  <si>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</si>
  <si>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</si>
  <si>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</si>
  <si>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</si>
  <si>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</si>
  <si>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</si>
  <si>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</si>
  <si>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</si>
  <si>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02/01/2018</t>
  </si>
  <si>
    <t>03/01/2018</t>
  </si>
  <si>
    <t>04/01/2018</t>
  </si>
  <si>
    <t>05/01/2018</t>
  </si>
  <si>
    <t>08/01/2018</t>
  </si>
  <si>
    <t>09/01/2018</t>
  </si>
  <si>
    <t>10/01/2018</t>
  </si>
  <si>
    <t>11/01/2018</t>
  </si>
  <si>
    <t>12/01/2018</t>
  </si>
  <si>
    <t>15/01/2018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</si>
  <si>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</si>
  <si>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</si>
  <si>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</si>
  <si>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</si>
  <si>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</si>
  <si>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</si>
  <si>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</si>
  <si>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</si>
  <si>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</si>
  <si>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29/01/2018</t>
  </si>
  <si>
    <t>30/01/2018</t>
  </si>
  <si>
    <t>31/01/2018</t>
  </si>
  <si>
    <t>01/02/2018</t>
  </si>
  <si>
    <t>02/02/2018</t>
  </si>
  <si>
    <t>05/02/2018</t>
  </si>
  <si>
    <t>06/02/2018</t>
  </si>
  <si>
    <t>07/02/2018</t>
  </si>
  <si>
    <t>08/02/2018</t>
  </si>
  <si>
    <t>09/02/2018</t>
  </si>
  <si>
    <t>14/02/2018</t>
  </si>
  <si>
    <t>15/02/2018</t>
  </si>
  <si>
    <t>16/02/2018</t>
  </si>
  <si>
    <t>19/02/2018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</si>
  <si>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</si>
  <si>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</si>
  <si>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</si>
  <si>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</si>
  <si>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</si>
  <si>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</si>
  <si>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</si>
  <si>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01/03/2018</t>
  </si>
  <si>
    <t>02/03/2018</t>
  </si>
  <si>
    <t>05/03/2018</t>
  </si>
  <si>
    <t>06/03/2018</t>
  </si>
  <si>
    <t>07/03/2018</t>
  </si>
  <si>
    <t>08/03/2018</t>
  </si>
  <si>
    <t>09/03/2018</t>
  </si>
  <si>
    <t>12/03/2018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</si>
  <si>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</si>
  <si>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</si>
  <si>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</si>
  <si>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</si>
  <si>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</si>
  <si>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</si>
  <si>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</si>
  <si>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</si>
  <si>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</si>
  <si>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</si>
  <si>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</si>
  <si>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</si>
  <si>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</si>
  <si>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02/04/2018</t>
  </si>
  <si>
    <t>03/04/2018</t>
  </si>
  <si>
    <t>04/04/2018</t>
  </si>
  <si>
    <t>05/04/2018</t>
  </si>
  <si>
    <t>06/04/2018</t>
  </si>
  <si>
    <t>09/04/2018</t>
  </si>
  <si>
    <t>10/04/2018</t>
  </si>
  <si>
    <t>11/04/2018</t>
  </si>
  <si>
    <t>12/04/2018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</si>
  <si>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</si>
  <si>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</si>
  <si>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</si>
  <si>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</si>
  <si>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</si>
  <si>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</si>
  <si>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</si>
  <si>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</si>
  <si>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</si>
  <si>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</si>
  <si>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</si>
  <si>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</si>
  <si>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02/05/2018</t>
  </si>
  <si>
    <t>03/05/2018</t>
  </si>
  <si>
    <t>04/05/2018</t>
  </si>
  <si>
    <t>07/05/2018</t>
  </si>
  <si>
    <t>08/05/2018</t>
  </si>
  <si>
    <t>09/05/2018</t>
  </si>
  <si>
    <t>10/05/2018</t>
  </si>
  <si>
    <t>11/05/2018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</si>
  <si>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</si>
  <si>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</si>
  <si>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</si>
  <si>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</si>
  <si>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</si>
  <si>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</si>
  <si>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</si>
  <si>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</si>
  <si>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</si>
  <si>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</si>
  <si>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28/05/2018</t>
  </si>
  <si>
    <t>29/05/2018</t>
  </si>
  <si>
    <t>30/05/2018</t>
  </si>
  <si>
    <t>01/06/2018</t>
  </si>
  <si>
    <t>04/06/2018</t>
  </si>
  <si>
    <t>05/06/2018</t>
  </si>
  <si>
    <t>06/06/2018</t>
  </si>
  <si>
    <t>07/06/2018</t>
  </si>
  <si>
    <t>08/06/2018</t>
  </si>
  <si>
    <t>11/06/2018</t>
  </si>
  <si>
    <t>12/06/2018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</si>
  <si>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</si>
  <si>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</si>
  <si>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</si>
  <si>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</si>
  <si>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</si>
  <si>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</si>
  <si>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</si>
  <si>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</si>
  <si>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</si>
  <si>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</si>
  <si>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</si>
  <si>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</si>
  <si>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</si>
  <si>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02/07/2018</t>
  </si>
  <si>
    <t>03/07/2018</t>
  </si>
  <si>
    <t>04/07/2018</t>
  </si>
  <si>
    <t>05/07/2018</t>
  </si>
  <si>
    <t>06/07/2018</t>
  </si>
  <si>
    <t>10/07/2018</t>
  </si>
  <si>
    <t>11/07/2018</t>
  </si>
  <si>
    <t>12/07/2018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</si>
  <si>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</si>
  <si>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</si>
  <si>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</si>
  <si>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</si>
  <si>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</si>
  <si>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</si>
  <si>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</si>
  <si>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</si>
  <si>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</si>
  <si>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</si>
  <si>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</si>
  <si>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</si>
  <si>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</si>
  <si>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01/08/2018</t>
  </si>
  <si>
    <t>02/08/2018</t>
  </si>
  <si>
    <t>03/08/2018</t>
  </si>
  <si>
    <t>06/08/2018</t>
  </si>
  <si>
    <t>07/08/2018</t>
  </si>
  <si>
    <t>08/08/2018</t>
  </si>
  <si>
    <t>09/08/2018</t>
  </si>
  <si>
    <t>10/08/2018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</si>
  <si>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</si>
  <si>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</si>
  <si>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</si>
  <si>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</si>
  <si>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</si>
  <si>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</si>
  <si>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</si>
  <si>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</si>
  <si>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</si>
  <si>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</si>
  <si>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</si>
  <si>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</si>
  <si>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</si>
  <si>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</si>
  <si>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</si>
  <si>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03/09/2018</t>
  </si>
  <si>
    <t>04/09/2018</t>
  </si>
  <si>
    <t>05/09/2018</t>
  </si>
  <si>
    <t>06/09/2018</t>
  </si>
  <si>
    <t>10/09/2018</t>
  </si>
  <si>
    <t>11/09/2018</t>
  </si>
  <si>
    <t>12/09/2018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</si>
  <si>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</si>
  <si>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</si>
  <si>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</si>
  <si>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</si>
  <si>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</si>
  <si>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</si>
  <si>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</si>
  <si>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</si>
  <si>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</si>
  <si>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</si>
  <si>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</si>
  <si>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</si>
  <si>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01/10/2018</t>
  </si>
  <si>
    <t>02/10/2018</t>
  </si>
  <si>
    <t>03/10/2018</t>
  </si>
  <si>
    <t>04/10/2018</t>
  </si>
  <si>
    <t>05/10/2018</t>
  </si>
  <si>
    <t>08/10/2018</t>
  </si>
  <si>
    <t>09/10/2018</t>
  </si>
  <si>
    <t>10/10/2018</t>
  </si>
  <si>
    <t>11/10/2018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</si>
  <si>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</si>
  <si>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</si>
  <si>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</si>
  <si>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</si>
  <si>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</si>
  <si>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</si>
  <si>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</si>
  <si>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</si>
  <si>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</si>
  <si>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</si>
  <si>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</si>
  <si>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</si>
  <si>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</si>
  <si>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01/11/2018</t>
  </si>
  <si>
    <t>05/11/2018</t>
  </si>
  <si>
    <t>06/11/2018</t>
  </si>
  <si>
    <t>07/11/2018</t>
  </si>
  <si>
    <t>08/11/2018</t>
  </si>
  <si>
    <t>09/11/2018</t>
  </si>
  <si>
    <t>12/11/2018</t>
  </si>
  <si>
    <t>13/11/2018</t>
  </si>
  <si>
    <t>14/11/2018</t>
  </si>
  <si>
    <t>16/11/2018</t>
  </si>
  <si>
    <t>19/11/2018</t>
  </si>
  <si>
    <t>21/11/2018</t>
  </si>
  <si>
    <t>22/11/2018</t>
  </si>
  <si>
    <t>23/11/2018</t>
  </si>
  <si>
    <t>26/11/2018</t>
  </si>
  <si>
    <t>27/11/2018</t>
  </si>
  <si>
    <t>28/11/2018</t>
  </si>
  <si>
    <t>29/11/2018</t>
  </si>
  <si>
    <t>30/11/2018</t>
  </si>
  <si>
    <t>03/12/2018</t>
  </si>
  <si>
    <t>04/12/2018</t>
  </si>
  <si>
    <t>05/12/2018</t>
  </si>
  <si>
    <t>06/12/2018</t>
  </si>
  <si>
    <t>07/12/2018</t>
  </si>
  <si>
    <t>10/12/2018</t>
  </si>
  <si>
    <t>11/12/2018</t>
  </si>
  <si>
    <t>12/12/2018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</si>
  <si>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</si>
  <si>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</si>
  <si>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</si>
  <si>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</si>
  <si>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</si>
  <si>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</si>
  <si>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</si>
  <si>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26/12/2018</t>
  </si>
  <si>
    <t>27/12/2018</t>
  </si>
  <si>
    <t>28/12/2018</t>
  </si>
  <si>
    <t>02/01/2019</t>
  </si>
  <si>
    <t>03/01/2019</t>
  </si>
  <si>
    <t>04/01/2019</t>
  </si>
  <si>
    <t>07/01/2019</t>
  </si>
  <si>
    <t>08/01/2019</t>
  </si>
  <si>
    <t>09/01/2019</t>
  </si>
  <si>
    <t>10/01/2019</t>
  </si>
  <si>
    <t>11/01/2019</t>
  </si>
  <si>
    <t>14/01/2019</t>
  </si>
  <si>
    <t>15/01/2019</t>
  </si>
  <si>
    <t>16/01/2019</t>
  </si>
  <si>
    <t>17/01/2019</t>
  </si>
  <si>
    <t>18/01/2019</t>
  </si>
  <si>
    <t>21/01/2019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</si>
  <si>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</si>
  <si>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</si>
  <si>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</si>
  <si>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</si>
  <si>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</si>
  <si>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</si>
  <si>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</si>
  <si>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</si>
  <si>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01/02/2019</t>
  </si>
  <si>
    <t>04/02/2019</t>
  </si>
  <si>
    <t>05/02/2019</t>
  </si>
  <si>
    <t>06/02/2019</t>
  </si>
  <si>
    <t>07/02/2019</t>
  </si>
  <si>
    <t>08/02/2019</t>
  </si>
  <si>
    <t>11/02/2019</t>
  </si>
  <si>
    <t>12/02/2019</t>
  </si>
  <si>
    <t>13/02/2019</t>
  </si>
  <si>
    <t>14/02/2019</t>
  </si>
  <si>
    <t>15/02/2019</t>
  </si>
  <si>
    <t>18/02/2019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</si>
  <si>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</si>
  <si>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</si>
  <si>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</si>
  <si>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</si>
  <si>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</si>
  <si>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</si>
  <si>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</si>
  <si>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</si>
  <si>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01/03/2019</t>
  </si>
  <si>
    <t>06/03/2019</t>
  </si>
  <si>
    <t>07/03/2019</t>
  </si>
  <si>
    <t>08/03/2019</t>
  </si>
  <si>
    <t>11/03/2019</t>
  </si>
  <si>
    <t>12/03/2019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</si>
  <si>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</si>
  <si>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</si>
  <si>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</si>
  <si>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</si>
  <si>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</si>
  <si>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</si>
  <si>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</si>
  <si>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</si>
  <si>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</si>
  <si>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</si>
  <si>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</si>
  <si>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</si>
  <si>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</si>
  <si>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01/04/2019</t>
  </si>
  <si>
    <t>02/04/2019</t>
  </si>
  <si>
    <t>03/04/2019</t>
  </si>
  <si>
    <t>04/04/2019</t>
  </si>
  <si>
    <t>05/04/2019</t>
  </si>
  <si>
    <t>08/04/2019</t>
  </si>
  <si>
    <t>09/04/2019</t>
  </si>
  <si>
    <t>10/04/2019</t>
  </si>
  <si>
    <t>11/04/2019</t>
  </si>
  <si>
    <t>12/04/2019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</si>
  <si>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</si>
  <si>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</si>
  <si>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</si>
  <si>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</si>
  <si>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</si>
  <si>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</si>
  <si>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</si>
  <si>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</si>
  <si>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</si>
  <si>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</si>
  <si>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</si>
  <si>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02/05/2019</t>
  </si>
  <si>
    <t>03/05/2019</t>
  </si>
  <si>
    <t>06/05/2019</t>
  </si>
  <si>
    <t>07/05/2019</t>
  </si>
  <si>
    <t>08/05/2019</t>
  </si>
  <si>
    <t>09/05/2019</t>
  </si>
  <si>
    <t>10/05/2019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</si>
  <si>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</si>
  <si>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</si>
  <si>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</si>
  <si>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</si>
  <si>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</si>
  <si>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</si>
  <si>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</si>
  <si>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</si>
  <si>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</si>
  <si>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</si>
  <si>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27/05/2019</t>
  </si>
  <si>
    <t>28/05/2019</t>
  </si>
  <si>
    <t>29/05/2019</t>
  </si>
  <si>
    <t>30/05/2019</t>
  </si>
  <si>
    <t>31/05/2019</t>
  </si>
  <si>
    <t>03/06/2019</t>
  </si>
  <si>
    <t>04/06/2019</t>
  </si>
  <si>
    <t>05/06/2019</t>
  </si>
  <si>
    <t>06/06/2019</t>
  </si>
  <si>
    <t>07/06/2019</t>
  </si>
  <si>
    <t>10/06/2019</t>
  </si>
  <si>
    <t>11/06/2019</t>
  </si>
  <si>
    <t>12/06/2019</t>
  </si>
  <si>
    <t>13/06/2019</t>
  </si>
  <si>
    <t>14/06/2019</t>
  </si>
  <si>
    <t>17/06/2019</t>
  </si>
  <si>
    <t>18/06/2019</t>
  </si>
  <si>
    <t>19/06/2019</t>
  </si>
  <si>
    <t>21/06/2019</t>
  </si>
  <si>
    <t>24/06/2019</t>
  </si>
  <si>
    <t>25/06/2019</t>
  </si>
  <si>
    <t>26/06/2019</t>
  </si>
  <si>
    <t>27/06/2019</t>
  </si>
  <si>
    <t>28/06/2019</t>
  </si>
  <si>
    <t>01/07/2019</t>
  </si>
  <si>
    <t>02/07/2019</t>
  </si>
  <si>
    <t>03/07/2019</t>
  </si>
  <si>
    <t>04/07/2019</t>
  </si>
  <si>
    <t>05/07/2019</t>
  </si>
  <si>
    <t>08/07/2019</t>
  </si>
  <si>
    <t>10/07/2019</t>
  </si>
  <si>
    <t>11/07/2019</t>
  </si>
  <si>
    <t>12/07/2019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</si>
  <si>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</si>
  <si>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</si>
  <si>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</si>
  <si>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</si>
  <si>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</si>
  <si>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</si>
  <si>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</si>
  <si>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</si>
  <si>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</si>
  <si>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</si>
  <si>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</si>
  <si>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</si>
  <si>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</si>
  <si>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01/08/2019</t>
  </si>
  <si>
    <t>02/08/2019</t>
  </si>
  <si>
    <t>05/08/2019</t>
  </si>
  <si>
    <t>06/08/2019</t>
  </si>
  <si>
    <t>07/08/2019</t>
  </si>
  <si>
    <t>08/08/2019</t>
  </si>
  <si>
    <t>09/08/2019</t>
  </si>
  <si>
    <t>12/08/2019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</si>
  <si>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</si>
  <si>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</si>
  <si>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</si>
  <si>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</si>
  <si>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</si>
  <si>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</si>
  <si>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</si>
  <si>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</si>
  <si>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</si>
  <si>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</si>
  <si>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</si>
  <si>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</si>
  <si>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</si>
  <si>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</si>
  <si>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02/09/2019</t>
  </si>
  <si>
    <t>03/09/2019</t>
  </si>
  <si>
    <t>04/09/2019</t>
  </si>
  <si>
    <t>05/09/2019</t>
  </si>
  <si>
    <t>06/09/2019</t>
  </si>
  <si>
    <t>09/09/2019</t>
  </si>
  <si>
    <t>10/09/2019</t>
  </si>
  <si>
    <t>11/09/2019</t>
  </si>
  <si>
    <t>12/09/2019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</si>
  <si>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</si>
  <si>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</si>
  <si>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</si>
  <si>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</si>
  <si>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</si>
  <si>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</si>
  <si>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</si>
  <si>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</si>
  <si>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</si>
  <si>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</si>
  <si>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</si>
  <si>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</si>
  <si>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01/10/2019</t>
  </si>
  <si>
    <t>02/10/2019</t>
  </si>
  <si>
    <t>03/10/2019</t>
  </si>
  <si>
    <t>04/10/2019</t>
  </si>
  <si>
    <t>07/10/2019</t>
  </si>
  <si>
    <t>08/10/2019</t>
  </si>
  <si>
    <t>09/10/2019</t>
  </si>
  <si>
    <t>10/10/2019</t>
  </si>
  <si>
    <t>11/10/2019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</si>
  <si>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</si>
  <si>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</si>
  <si>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</si>
  <si>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</si>
  <si>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</si>
  <si>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</si>
  <si>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</si>
  <si>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</si>
  <si>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</si>
  <si>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</si>
  <si>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</si>
  <si>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</si>
  <si>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</si>
  <si>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</si>
  <si>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01/11/2019</t>
  </si>
  <si>
    <t>04/11/2019</t>
  </si>
  <si>
    <t>05/11/2019</t>
  </si>
  <si>
    <t>06/11/2019</t>
  </si>
  <si>
    <t>07/11/2019</t>
  </si>
  <si>
    <t>08/11/2019</t>
  </si>
  <si>
    <t>11/11/2019</t>
  </si>
  <si>
    <t>12/11/2019</t>
  </si>
  <si>
    <t>13/11/2019</t>
  </si>
  <si>
    <t>14/11/2019</t>
  </si>
  <si>
    <t>18/11/2019</t>
  </si>
  <si>
    <t>19/11/2019</t>
  </si>
  <si>
    <t>21/11/2019</t>
  </si>
  <si>
    <t>22/11/2019</t>
  </si>
  <si>
    <t>25/11/2019</t>
  </si>
  <si>
    <t>26/11/2019</t>
  </si>
  <si>
    <t>27/11/2019</t>
  </si>
  <si>
    <t>28/11/2019</t>
  </si>
  <si>
    <t>29/11/2019</t>
  </si>
  <si>
    <t>02/12/2019</t>
  </si>
  <si>
    <t>03/12/2019</t>
  </si>
  <si>
    <t>04/12/2019</t>
  </si>
  <si>
    <t>05/12/2019</t>
  </si>
  <si>
    <t>06/12/2019</t>
  </si>
  <si>
    <t>09/12/2019</t>
  </si>
  <si>
    <t>10/12/2019</t>
  </si>
  <si>
    <t>11/12/2019</t>
  </si>
  <si>
    <t>12/12/2019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</si>
  <si>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</si>
  <si>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</si>
  <si>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</si>
  <si>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</si>
  <si>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</si>
  <si>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</si>
  <si>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</si>
  <si>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26/12/2019</t>
  </si>
  <si>
    <t>27/12/2019</t>
  </si>
  <si>
    <t>30/12/2019</t>
  </si>
  <si>
    <t>02/01/2020</t>
  </si>
  <si>
    <t>03/01/2020</t>
  </si>
  <si>
    <t>06/01/2020</t>
  </si>
  <si>
    <t>07/01/2020</t>
  </si>
  <si>
    <t>08/01/2020</t>
  </si>
  <si>
    <t>09/01/2020</t>
  </si>
  <si>
    <t>10/01/2020</t>
  </si>
  <si>
    <t>13/01/2020</t>
  </si>
  <si>
    <t>14/01/2020</t>
  </si>
  <si>
    <t>15/01/2020</t>
  </si>
  <si>
    <t>16/01/2020</t>
  </si>
  <si>
    <t>17/01/2020</t>
  </si>
  <si>
    <t>20/01/2020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</si>
  <si>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</si>
  <si>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</si>
  <si>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</si>
  <si>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</si>
  <si>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</si>
  <si>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</si>
  <si>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</si>
  <si>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</si>
  <si>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</si>
  <si>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03/02/2020</t>
  </si>
  <si>
    <t>04/02/2020</t>
  </si>
  <si>
    <t>05/02/2020</t>
  </si>
  <si>
    <t>06/02/2020</t>
  </si>
  <si>
    <t>07/02/2020</t>
  </si>
  <si>
    <t>10/02/2020</t>
  </si>
  <si>
    <t>11/02/2020</t>
  </si>
  <si>
    <t>12/02/2020</t>
  </si>
  <si>
    <t>13/02/2020</t>
  </si>
  <si>
    <t>14/02/2020</t>
  </si>
  <si>
    <t>17/02/2020</t>
  </si>
  <si>
    <t>18/02/2020</t>
  </si>
  <si>
    <t>19/02/2020</t>
  </si>
  <si>
    <t>20/02/2020</t>
  </si>
  <si>
    <t>21/02/2020</t>
  </si>
  <si>
    <t>26/02/2020</t>
  </si>
  <si>
    <t>27/02/2020</t>
  </si>
  <si>
    <t>28/02/2020</t>
  </si>
  <si>
    <t>02/03/2020</t>
  </si>
  <si>
    <t>03/03/2020</t>
  </si>
  <si>
    <t>04/03/2020</t>
  </si>
  <si>
    <t>05/03/2020</t>
  </si>
  <si>
    <t>06/03/2020</t>
  </si>
  <si>
    <t>09/03/2020</t>
  </si>
  <si>
    <t>10/03/2020</t>
  </si>
  <si>
    <t>11/03/2020</t>
  </si>
  <si>
    <t>12/03/2020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</si>
  <si>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</si>
  <si>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</si>
  <si>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</si>
  <si>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</si>
  <si>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</si>
  <si>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</si>
  <si>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</si>
  <si>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</si>
  <si>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</si>
  <si>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</si>
  <si>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</si>
  <si>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</si>
  <si>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</si>
  <si>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01/04/2020</t>
  </si>
  <si>
    <t>02/04/2020</t>
  </si>
  <si>
    <t>03/04/2020</t>
  </si>
  <si>
    <t>06/04/2020</t>
  </si>
  <si>
    <t>07/04/2020</t>
  </si>
  <si>
    <t>08/04/2020</t>
  </si>
  <si>
    <t>09/04/2020</t>
  </si>
  <si>
    <t>13/04/2020</t>
  </si>
  <si>
    <t>14/04/2020</t>
  </si>
  <si>
    <t>15/04/2020</t>
  </si>
  <si>
    <t>16/04/2020</t>
  </si>
  <si>
    <t>17/04/2020</t>
  </si>
  <si>
    <t>20/04/2020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</si>
  <si>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</si>
  <si>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</si>
  <si>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</si>
  <si>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</si>
  <si>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</si>
  <si>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</si>
  <si>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</si>
  <si>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04/05/2020</t>
  </si>
  <si>
    <t>05/05/2020</t>
  </si>
  <si>
    <t>06/05/2020</t>
  </si>
  <si>
    <t>07/05/2020</t>
  </si>
  <si>
    <t>08/05/2020</t>
  </si>
  <si>
    <t>11/05/2020</t>
  </si>
  <si>
    <t>12/05/2020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</si>
  <si>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</si>
  <si>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</si>
  <si>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</si>
  <si>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</si>
  <si>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</si>
  <si>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</si>
  <si>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</si>
  <si>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</si>
  <si>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25/05/2020</t>
  </si>
  <si>
    <t>26/05/2020</t>
  </si>
  <si>
    <t>27/05/2020</t>
  </si>
  <si>
    <t>28/05/2020</t>
  </si>
  <si>
    <t>29/05/2020</t>
  </si>
  <si>
    <t>01/06/2020</t>
  </si>
  <si>
    <t>02/06/2020</t>
  </si>
  <si>
    <t>03/06/2020</t>
  </si>
  <si>
    <t>04/06/2020</t>
  </si>
  <si>
    <t>05/06/2020</t>
  </si>
  <si>
    <t>08/06/2020</t>
  </si>
  <si>
    <t>09/06/2020</t>
  </si>
  <si>
    <t>10/06/2020</t>
  </si>
  <si>
    <t>12/06/2020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</si>
  <si>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</si>
  <si>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</si>
  <si>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</si>
  <si>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</si>
  <si>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</si>
  <si>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</si>
  <si>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</si>
  <si>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</si>
  <si>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</si>
  <si>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</si>
  <si>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</si>
  <si>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</si>
  <si>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01/07/2020</t>
  </si>
  <si>
    <t>02/07/2020</t>
  </si>
  <si>
    <t>03/07/2020</t>
  </si>
  <si>
    <t>06/07/2020</t>
  </si>
  <si>
    <t>07/07/2020</t>
  </si>
  <si>
    <t>08/07/2020</t>
  </si>
  <si>
    <t>09/07/2020</t>
  </si>
  <si>
    <t>10/07/2020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</si>
  <si>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</si>
  <si>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</si>
  <si>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</si>
  <si>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</si>
  <si>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</si>
  <si>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</si>
  <si>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</si>
  <si>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</si>
  <si>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</si>
  <si>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</si>
  <si>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</si>
  <si>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</si>
  <si>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</si>
  <si>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</si>
  <si>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</si>
  <si>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03/08/2020</t>
  </si>
  <si>
    <t>04/08/2020</t>
  </si>
  <si>
    <t>05/08/2020</t>
  </si>
  <si>
    <t>06/08/2020</t>
  </si>
  <si>
    <t>07/08/2020</t>
  </si>
  <si>
    <t>10/08/2020</t>
  </si>
  <si>
    <t>11/08/2020</t>
  </si>
  <si>
    <t>12/08/2020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</si>
  <si>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</si>
  <si>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</si>
  <si>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</si>
  <si>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</si>
  <si>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</si>
  <si>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</si>
  <si>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</si>
  <si>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</si>
  <si>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</si>
  <si>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</si>
  <si>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</si>
  <si>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</si>
  <si>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</si>
  <si>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01/09/2020</t>
  </si>
  <si>
    <t>02/09/2020</t>
  </si>
  <si>
    <t>03/09/2020</t>
  </si>
  <si>
    <t>04/09/2020</t>
  </si>
  <si>
    <t>08/09/2020</t>
  </si>
  <si>
    <t>09/09/2020</t>
  </si>
  <si>
    <t>10/09/2020</t>
  </si>
  <si>
    <t>11/09/2020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</si>
  <si>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</si>
  <si>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</si>
  <si>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</si>
  <si>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</si>
  <si>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</si>
  <si>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</si>
  <si>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</si>
  <si>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</si>
  <si>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</si>
  <si>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</si>
  <si>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</si>
  <si>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</si>
  <si>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</si>
  <si>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01/10/2020</t>
  </si>
  <si>
    <t>02/10/2020</t>
  </si>
  <si>
    <t>05/10/2020</t>
  </si>
  <si>
    <t>06/10/2020</t>
  </si>
  <si>
    <t>07/10/2020</t>
  </si>
  <si>
    <t>08/10/2020</t>
  </si>
  <si>
    <t>09/10/2020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</si>
  <si>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</si>
  <si>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</si>
  <si>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</si>
  <si>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</si>
  <si>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</si>
  <si>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</si>
  <si>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</si>
  <si>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</si>
  <si>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</si>
  <si>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</si>
  <si>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</si>
  <si>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</si>
  <si>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</si>
  <si>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</si>
  <si>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03/11/2020</t>
  </si>
  <si>
    <t>04/11/2020</t>
  </si>
  <si>
    <t>05/11/2020</t>
  </si>
  <si>
    <t>06/11/2020</t>
  </si>
  <si>
    <t>09/11/2020</t>
  </si>
  <si>
    <t>10/11/2020</t>
  </si>
  <si>
    <t>11/11/2020</t>
  </si>
  <si>
    <t>12/11/2020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</si>
  <si>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</si>
  <si>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</si>
  <si>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</si>
  <si>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</si>
  <si>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</si>
  <si>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</si>
  <si>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</si>
  <si>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</si>
  <si>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</si>
  <si>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26/11/2020</t>
  </si>
  <si>
    <t>27/11/2020</t>
  </si>
  <si>
    <t>30/11/2020</t>
  </si>
  <si>
    <t>01/12/2020</t>
  </si>
  <si>
    <t>02/12/2020</t>
  </si>
  <si>
    <t>03/12/2020</t>
  </si>
  <si>
    <t>04/12/2020</t>
  </si>
  <si>
    <t>07/12/2020</t>
  </si>
  <si>
    <t>08/12/2020</t>
  </si>
  <si>
    <t>09/12/2020</t>
  </si>
  <si>
    <t>10/12/2020</t>
  </si>
  <si>
    <t>11/12/2020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</si>
  <si>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</si>
  <si>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</si>
  <si>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</si>
  <si>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</si>
  <si>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</si>
  <si>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</si>
  <si>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</si>
  <si>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</si>
  <si>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28/12/2020</t>
  </si>
  <si>
    <t>29/12/2020</t>
  </si>
  <si>
    <t>30/12/2020</t>
  </si>
  <si>
    <t>04/01/2021</t>
  </si>
  <si>
    <t>05/01/2021</t>
  </si>
  <si>
    <t>06/01/2021</t>
  </si>
  <si>
    <t>07/01/2021</t>
  </si>
  <si>
    <t>08/01/2021</t>
  </si>
  <si>
    <t>11/01/2021</t>
  </si>
  <si>
    <t>12/01/2021</t>
  </si>
  <si>
    <t>13/01/2021</t>
  </si>
  <si>
    <t>14/01/2021</t>
  </si>
  <si>
    <t>15/01/2021</t>
  </si>
  <si>
    <t>18/01/2021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</si>
  <si>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</si>
  <si>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</si>
  <si>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</si>
  <si>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</si>
  <si>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</si>
  <si>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</si>
  <si>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</si>
  <si>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</si>
  <si>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</si>
  <si>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01/02/2021</t>
  </si>
  <si>
    <t>02/02/2021</t>
  </si>
  <si>
    <t>03/02/2021</t>
  </si>
  <si>
    <t>04/02/2021</t>
  </si>
  <si>
    <t>05/02/2021</t>
  </si>
  <si>
    <t>08/02/2021</t>
  </si>
  <si>
    <t>09/02/2021</t>
  </si>
  <si>
    <t>10/02/2021</t>
  </si>
  <si>
    <t>11/02/2021</t>
  </si>
  <si>
    <t>12/02/2021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</si>
  <si>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</si>
  <si>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</si>
  <si>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</si>
  <si>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</si>
  <si>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</si>
  <si>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</si>
  <si>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</si>
  <si>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</si>
  <si>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01/03/2021</t>
  </si>
  <si>
    <t>02/03/2021</t>
  </si>
  <si>
    <t>03/03/2021</t>
  </si>
  <si>
    <t>04/03/2021</t>
  </si>
  <si>
    <t>05/03/2021</t>
  </si>
  <si>
    <t>08/03/2021</t>
  </si>
  <si>
    <t>09/03/2021</t>
  </si>
  <si>
    <t>10/03/2021</t>
  </si>
  <si>
    <t>11/03/2021</t>
  </si>
  <si>
    <t>12/03/2021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</si>
  <si>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</si>
  <si>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</si>
  <si>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</si>
  <si>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</si>
  <si>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</si>
  <si>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</si>
  <si>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</si>
  <si>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</si>
  <si>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</si>
  <si>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</si>
  <si>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</si>
  <si>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</si>
  <si>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</si>
  <si>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01/04/2021</t>
  </si>
  <si>
    <t>05/04/2021</t>
  </si>
  <si>
    <t>06/04/2021</t>
  </si>
  <si>
    <t>07/04/2021</t>
  </si>
  <si>
    <t>08/04/2021</t>
  </si>
  <si>
    <t>09/04/2021</t>
  </si>
  <si>
    <t>12/04/2021</t>
  </si>
  <si>
    <t>13/04/2021</t>
  </si>
  <si>
    <t>14/04/2021</t>
  </si>
  <si>
    <t>15/04/2021</t>
  </si>
  <si>
    <t>16/04/2021</t>
  </si>
  <si>
    <t>19/04/2021</t>
  </si>
  <si>
    <t>20/04/2021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</si>
  <si>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</si>
  <si>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</si>
  <si>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</si>
  <si>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</si>
  <si>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</si>
  <si>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</si>
  <si>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</si>
  <si>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03/05/2021</t>
  </si>
  <si>
    <t>04/05/2021</t>
  </si>
  <si>
    <t>05/05/2021</t>
  </si>
  <si>
    <t>06/05/2021</t>
  </si>
  <si>
    <t>07/05/2021</t>
  </si>
  <si>
    <t>10/05/2021</t>
  </si>
  <si>
    <t>11/05/2021</t>
  </si>
  <si>
    <t>12/05/2021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</si>
  <si>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</si>
  <si>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</si>
  <si>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</si>
  <si>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</si>
  <si>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</si>
  <si>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</si>
  <si>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</si>
  <si>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</si>
  <si>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</si>
  <si>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</si>
  <si>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</si>
  <si>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</si>
  <si>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31/05/2021</t>
  </si>
  <si>
    <t>01/06/2021</t>
  </si>
  <si>
    <t>02/06/2021</t>
  </si>
  <si>
    <t>04/06/2021</t>
  </si>
  <si>
    <t>07/06/2021</t>
  </si>
  <si>
    <t>08/06/2021</t>
  </si>
  <si>
    <t>09/06/2021</t>
  </si>
  <si>
    <t>10/06/2021</t>
  </si>
  <si>
    <t>11/06/2021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</si>
  <si>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</si>
  <si>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</si>
  <si>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</si>
  <si>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</si>
  <si>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</si>
  <si>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</si>
  <si>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</si>
  <si>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</si>
  <si>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</si>
  <si>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</si>
  <si>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</si>
  <si>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</si>
  <si>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</si>
  <si>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01/07/2021</t>
  </si>
  <si>
    <t>02/07/2021</t>
  </si>
  <si>
    <t>05/07/2021</t>
  </si>
  <si>
    <t>06/07/2021</t>
  </si>
  <si>
    <t>07/07/2021</t>
  </si>
  <si>
    <t>08/07/2021</t>
  </si>
  <si>
    <t>12/07/2021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</si>
  <si>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</si>
  <si>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</si>
  <si>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</si>
  <si>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</si>
  <si>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</si>
  <si>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</si>
  <si>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</si>
  <si>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</si>
  <si>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</si>
  <si>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</si>
  <si>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</si>
  <si>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</si>
  <si>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</si>
  <si>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</si>
  <si>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02/08/2021</t>
  </si>
  <si>
    <t>03/08/2021</t>
  </si>
  <si>
    <t>04/08/2021</t>
  </si>
  <si>
    <t>05/08/2021</t>
  </si>
  <si>
    <t>06/08/2021</t>
  </si>
  <si>
    <t>09/08/2021</t>
  </si>
  <si>
    <t>10/08/2021</t>
  </si>
  <si>
    <t>11/08/2021</t>
  </si>
  <si>
    <t>12/08/2021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</si>
  <si>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</si>
  <si>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</si>
  <si>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</si>
  <si>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</si>
  <si>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</si>
  <si>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</si>
  <si>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</si>
  <si>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</si>
  <si>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</si>
  <si>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</si>
  <si>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</si>
  <si>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</si>
  <si>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</si>
  <si>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01/09/2021</t>
  </si>
  <si>
    <t>02/09/2021</t>
  </si>
  <si>
    <t>03/09/2021</t>
  </si>
  <si>
    <t>06/09/2021</t>
  </si>
  <si>
    <t>08/09/2021</t>
  </si>
  <si>
    <t>09/09/2021</t>
  </si>
  <si>
    <t>10/09/2021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</si>
  <si>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</si>
  <si>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</si>
  <si>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</si>
  <si>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</si>
  <si>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</si>
  <si>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</si>
  <si>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</si>
  <si>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</si>
  <si>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</si>
  <si>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</si>
  <si>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</si>
  <si>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</si>
  <si>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</si>
  <si>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</si>
  <si>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01/10/2021</t>
  </si>
  <si>
    <t>04/10/2021</t>
  </si>
  <si>
    <t>05/10/2021</t>
  </si>
  <si>
    <t>06/10/2021</t>
  </si>
  <si>
    <t>07/10/2021</t>
  </si>
  <si>
    <t>08/10/2021</t>
  </si>
  <si>
    <t>11/10/2021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</si>
  <si>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</si>
  <si>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</si>
  <si>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</si>
  <si>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</si>
  <si>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</si>
  <si>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</si>
  <si>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</si>
  <si>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</si>
  <si>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</si>
  <si>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</si>
  <si>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</si>
  <si>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</si>
  <si>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</si>
  <si>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01/11/2021</t>
  </si>
  <si>
    <t>03/11/2021</t>
  </si>
  <si>
    <t>04/11/2021</t>
  </si>
  <si>
    <t>05/11/2021</t>
  </si>
  <si>
    <t>08/11/2021</t>
  </si>
  <si>
    <t>09/11/2021</t>
  </si>
  <si>
    <t>10/11/2021</t>
  </si>
  <si>
    <t>11/11/2021</t>
  </si>
  <si>
    <t>12/11/2021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</si>
  <si>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</si>
  <si>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</si>
  <si>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</si>
  <si>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</si>
  <si>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</si>
  <si>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</si>
  <si>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</si>
  <si>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25/11/2021</t>
  </si>
  <si>
    <t>26/11/2021</t>
  </si>
  <si>
    <t>29/11/2021</t>
  </si>
  <si>
    <t>30/11/2021</t>
  </si>
  <si>
    <t>01/12/2021</t>
  </si>
  <si>
    <t>02/12/2021</t>
  </si>
  <si>
    <t>03/12/2021</t>
  </si>
  <si>
    <t>06/12/2021</t>
  </si>
  <si>
    <t>07/12/2021</t>
  </si>
  <si>
    <t>08/12/2021</t>
  </si>
  <si>
    <t>09/12/2021</t>
  </si>
  <si>
    <t>10/12/2021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</si>
  <si>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</si>
  <si>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</si>
  <si>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</si>
  <si>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</si>
  <si>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</si>
  <si>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</si>
  <si>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</si>
  <si>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</si>
  <si>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</si>
  <si>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</si>
  <si>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</si>
  <si>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</si>
  <si>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</si>
  <si>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03/01/2022</t>
  </si>
  <si>
    <t>04/01/2022</t>
  </si>
  <si>
    <t>05/01/2022</t>
  </si>
  <si>
    <t>06/01/2022</t>
  </si>
  <si>
    <t>07/01/2022</t>
  </si>
  <si>
    <t>10/01/2022</t>
  </si>
  <si>
    <t>11/01/2022</t>
  </si>
  <si>
    <t>12/01/2022</t>
  </si>
  <si>
    <t>13/01/2022</t>
  </si>
  <si>
    <t>14/01/2022</t>
  </si>
  <si>
    <t>17/01/2022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</si>
  <si>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</si>
  <si>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</si>
  <si>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</si>
  <si>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</si>
  <si>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</si>
  <si>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</si>
  <si>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</si>
  <si>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</si>
  <si>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</si>
  <si>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</si>
  <si>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01/02/2022</t>
  </si>
  <si>
    <t>02/02/2022</t>
  </si>
  <si>
    <t>03/02/2022</t>
  </si>
  <si>
    <t>04/02/2022</t>
  </si>
  <si>
    <t>07/02/2022</t>
  </si>
  <si>
    <t>08/02/2022</t>
  </si>
  <si>
    <t>09/02/2022</t>
  </si>
  <si>
    <t>10/02/2022</t>
  </si>
  <si>
    <t>11/02/2022</t>
  </si>
  <si>
    <t>14/02/2022</t>
  </si>
  <si>
    <t>15/02/2022</t>
  </si>
  <si>
    <t>16/02/2022</t>
  </si>
  <si>
    <t>17/02/2022</t>
  </si>
  <si>
    <t>18/02/2022</t>
  </si>
  <si>
    <t>21/02/2022</t>
  </si>
  <si>
    <t>22/02/2022</t>
  </si>
  <si>
    <t>23/02/2022</t>
  </si>
  <si>
    <t>24/02/2022</t>
  </si>
  <si>
    <t>25/02/2022</t>
  </si>
  <si>
    <t>02/03/2022</t>
  </si>
  <si>
    <t>03/03/2022</t>
  </si>
  <si>
    <t>04/03/2022</t>
  </si>
  <si>
    <t>07/03/2022</t>
  </si>
  <si>
    <t>08/03/2022</t>
  </si>
  <si>
    <t>09/03/2022</t>
  </si>
  <si>
    <t>10/03/2022</t>
  </si>
  <si>
    <t>11/03/2022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</si>
  <si>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</si>
  <si>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</si>
  <si>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</si>
  <si>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</si>
  <si>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</si>
  <si>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</si>
  <si>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</si>
  <si>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</si>
  <si>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</si>
  <si>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</si>
  <si>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</si>
  <si>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</si>
  <si>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</si>
  <si>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</si>
  <si>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01/04/2022</t>
  </si>
  <si>
    <t>04/04/2022</t>
  </si>
  <si>
    <t>05/04/2022</t>
  </si>
  <si>
    <t>06/04/2022</t>
  </si>
  <si>
    <t>07/04/2022</t>
  </si>
  <si>
    <t>08/04/2022</t>
  </si>
  <si>
    <t>11/04/2022</t>
  </si>
  <si>
    <t>12/04/2022</t>
  </si>
  <si>
    <t>13/04/2022</t>
  </si>
  <si>
    <t>14/04/2022</t>
  </si>
  <si>
    <t>18/04/2022</t>
  </si>
  <si>
    <t>19/04/2022</t>
  </si>
  <si>
    <t>20/04/2022</t>
  </si>
  <si>
    <t>22/04/2022</t>
  </si>
  <si>
    <t>25/04/2022</t>
  </si>
  <si>
    <t>26/04/2022</t>
  </si>
  <si>
    <t>27/04/2022</t>
  </si>
  <si>
    <t>28/04/2022</t>
  </si>
  <si>
    <t>29/04/2022</t>
  </si>
  <si>
    <t>02/05/2022</t>
  </si>
  <si>
    <t>03/05/2022</t>
  </si>
  <si>
    <t>04/05/2022</t>
  </si>
  <si>
    <t>05/05/2022</t>
  </si>
  <si>
    <t>06/05/2022</t>
  </si>
  <si>
    <t>09/05/2022</t>
  </si>
  <si>
    <t>10/05/2022</t>
  </si>
  <si>
    <t>11/05/2022</t>
  </si>
  <si>
    <t>12/05/2022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</si>
  <si>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</si>
  <si>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</si>
  <si>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</si>
  <si>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</si>
  <si>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</si>
  <si>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</si>
  <si>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</si>
  <si>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</si>
  <si>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</si>
  <si>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</si>
  <si>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</si>
  <si>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30/05/2022</t>
  </si>
  <si>
    <t>31/05/2022</t>
  </si>
  <si>
    <t>01/06/2022</t>
  </si>
  <si>
    <t>02/06/2022</t>
  </si>
  <si>
    <t>03/06/2022</t>
  </si>
  <si>
    <t>06/06/2022</t>
  </si>
  <si>
    <t>07/06/2022</t>
  </si>
  <si>
    <t>08/06/2022</t>
  </si>
  <si>
    <t>09/06/2022</t>
  </si>
  <si>
    <t>10/06/2022</t>
  </si>
  <si>
    <t>13/06/2022</t>
  </si>
  <si>
    <t>14/06/2022</t>
  </si>
  <si>
    <t>15/06/2022</t>
  </si>
  <si>
    <t>17/06/2022</t>
  </si>
  <si>
    <t>20/06/2022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</si>
  <si>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</si>
  <si>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</si>
  <si>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</si>
  <si>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</si>
  <si>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</si>
  <si>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</si>
  <si>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</si>
  <si>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</si>
  <si>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01/07/2022</t>
  </si>
  <si>
    <t>04/07/2022</t>
  </si>
  <si>
    <t>05/07/2022</t>
  </si>
  <si>
    <t>06/07/2022</t>
  </si>
  <si>
    <t>07/07/2022</t>
  </si>
  <si>
    <t>08/07/2022</t>
  </si>
  <si>
    <t>11/07/2022</t>
  </si>
  <si>
    <t>12/07/2022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</si>
  <si>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</si>
  <si>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</si>
  <si>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</si>
  <si>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</si>
  <si>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</si>
  <si>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</si>
  <si>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</si>
  <si>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</si>
  <si>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</si>
  <si>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</si>
  <si>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</si>
  <si>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</si>
  <si>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</si>
  <si>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01/08/2022</t>
  </si>
  <si>
    <t>02/08/2022</t>
  </si>
  <si>
    <t>03/08/2022</t>
  </si>
  <si>
    <t>04/08/2022</t>
  </si>
  <si>
    <t>05/08/2022</t>
  </si>
  <si>
    <t>08/08/2022</t>
  </si>
  <si>
    <t>09/08/2022</t>
  </si>
  <si>
    <t>10/08/2022</t>
  </si>
  <si>
    <t>11/08/2022</t>
  </si>
  <si>
    <t>12/08/2022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</si>
  <si>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</si>
  <si>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</si>
  <si>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</si>
  <si>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</si>
  <si>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</si>
  <si>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</si>
  <si>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</si>
  <si>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</si>
  <si>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</si>
  <si>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</si>
  <si>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</si>
  <si>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</si>
  <si>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</si>
  <si>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01/09/2022</t>
  </si>
  <si>
    <t>02/09/2022</t>
  </si>
  <si>
    <t>05/09/2022</t>
  </si>
  <si>
    <t>06/09/2022</t>
  </si>
  <si>
    <t>08/09/2022</t>
  </si>
  <si>
    <t>09/09/2022</t>
  </si>
  <si>
    <t>12/09/2022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</si>
  <si>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</si>
  <si>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</si>
  <si>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</si>
  <si>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</si>
  <si>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</si>
  <si>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</si>
  <si>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</si>
  <si>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</si>
  <si>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</si>
  <si>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</si>
  <si>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</si>
  <si>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</si>
  <si>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</si>
  <si>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</si>
  <si>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03/10/2022</t>
  </si>
  <si>
    <t>04/10/2022</t>
  </si>
  <si>
    <t>05/10/2022</t>
  </si>
  <si>
    <t>06/10/2022</t>
  </si>
  <si>
    <t>07/10/2022</t>
  </si>
  <si>
    <t>10/10/2022</t>
  </si>
  <si>
    <t>11/10/2022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</si>
  <si>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</si>
  <si>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</si>
  <si>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</si>
  <si>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</si>
  <si>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</si>
  <si>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</si>
  <si>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</si>
  <si>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</si>
  <si>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</si>
  <si>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</si>
  <si>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</si>
  <si>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</si>
  <si>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</si>
  <si>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01/11/2022</t>
  </si>
  <si>
    <t>03/11/2022</t>
  </si>
  <si>
    <t>04/11/2022</t>
  </si>
  <si>
    <t>07/11/2022</t>
  </si>
  <si>
    <t>08/11/2022</t>
  </si>
  <si>
    <t>09/11/2022</t>
  </si>
  <si>
    <t>10/11/2022</t>
  </si>
  <si>
    <t>11/11/2022</t>
  </si>
  <si>
    <t>14/11/2022</t>
  </si>
  <si>
    <t>16/11/2022</t>
  </si>
  <si>
    <t>17/11/2022</t>
  </si>
  <si>
    <t>18/11/2022</t>
  </si>
  <si>
    <t>21/11/2022</t>
  </si>
  <si>
    <t>22/11/2022</t>
  </si>
  <si>
    <t>23/11/2022</t>
  </si>
  <si>
    <t>24/11/2022</t>
  </si>
  <si>
    <t>25/11/2022</t>
  </si>
  <si>
    <t>28/11/2022</t>
  </si>
  <si>
    <t>29/11/2022</t>
  </si>
  <si>
    <t>30/11/2022</t>
  </si>
  <si>
    <t>01/12/2022</t>
  </si>
  <si>
    <t>02/12/2022</t>
  </si>
  <si>
    <t>05/12/2022</t>
  </si>
  <si>
    <t>06/12/2022</t>
  </si>
  <si>
    <t>07/12/2022</t>
  </si>
  <si>
    <t>08/12/2022</t>
  </si>
  <si>
    <t>09/12/2022</t>
  </si>
  <si>
    <t>12/12/2022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</si>
  <si>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</si>
  <si>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</si>
  <si>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</si>
  <si>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</si>
  <si>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</si>
  <si>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</si>
  <si>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</si>
  <si>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</si>
  <si>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</si>
  <si>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26/12/2022</t>
  </si>
  <si>
    <t>27/12/2022</t>
  </si>
  <si>
    <t>28/12/2022</t>
  </si>
  <si>
    <t>29/12/2022</t>
  </si>
  <si>
    <t>02/01/2023</t>
  </si>
  <si>
    <t>03/01/2023</t>
  </si>
  <si>
    <t>04/01/2023</t>
  </si>
  <si>
    <t>05/01/2023</t>
  </si>
  <si>
    <t>06/01/2023</t>
  </si>
  <si>
    <t>09/01/2023</t>
  </si>
  <si>
    <t>10/01/2023</t>
  </si>
  <si>
    <t>11/01/2023</t>
  </si>
  <si>
    <t>12/01/2023</t>
  </si>
  <si>
    <t>13/01/2023</t>
  </si>
  <si>
    <t>16/01/2023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</si>
  <si>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</si>
  <si>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</si>
  <si>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</si>
  <si>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</si>
  <si>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</si>
  <si>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</si>
  <si>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</si>
  <si>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</si>
  <si>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</si>
  <si>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</si>
  <si>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</si>
  <si>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01/02/2023</t>
  </si>
  <si>
    <t>02/02/2023</t>
  </si>
  <si>
    <t>03/02/2023</t>
  </si>
  <si>
    <t>06/02/2023</t>
  </si>
  <si>
    <t>07/02/2023</t>
  </si>
  <si>
    <t>08/02/2023</t>
  </si>
  <si>
    <t>09/02/2023</t>
  </si>
  <si>
    <t>10/02/2023</t>
  </si>
  <si>
    <t>13/02/2023</t>
  </si>
  <si>
    <t>14/02/2023</t>
  </si>
  <si>
    <t>15/02/2023</t>
  </si>
  <si>
    <t>16/02/2023</t>
  </si>
  <si>
    <t>17/02/2023</t>
  </si>
  <si>
    <t>22/02/2023</t>
  </si>
  <si>
    <t>23/02/2023</t>
  </si>
  <si>
    <t>24/02/2023</t>
  </si>
  <si>
    <t>27/02/2023</t>
  </si>
  <si>
    <t>28/02/2023</t>
  </si>
  <si>
    <t>01/03/2023</t>
  </si>
  <si>
    <t>02/03/2023</t>
  </si>
  <si>
    <t>03/03/2023</t>
  </si>
  <si>
    <t>06/03/2023</t>
  </si>
  <si>
    <t>07/03/2023</t>
  </si>
  <si>
    <t>08/03/2023</t>
  </si>
  <si>
    <t>09/03/2023</t>
  </si>
  <si>
    <t>10/03/2023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</si>
  <si>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</si>
  <si>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</si>
  <si>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</si>
  <si>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</si>
  <si>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</si>
  <si>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</si>
  <si>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</si>
  <si>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</si>
  <si>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</si>
  <si>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</si>
  <si>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</si>
  <si>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</si>
  <si>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</si>
  <si>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</si>
  <si>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</si>
  <si>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03/04/2023</t>
  </si>
  <si>
    <t>04/04/2023</t>
  </si>
  <si>
    <t>05/04/2023</t>
  </si>
  <si>
    <t>06/04/2023</t>
  </si>
  <si>
    <t>10/04/2023</t>
  </si>
  <si>
    <t>11/04/2023</t>
  </si>
  <si>
    <t>12/04/2023</t>
  </si>
  <si>
    <t>13/04/2023</t>
  </si>
  <si>
    <t>14/04/2023</t>
  </si>
  <si>
    <t>17/04/2023</t>
  </si>
  <si>
    <t>18/04/2023</t>
  </si>
  <si>
    <t>19/04/2023</t>
  </si>
  <si>
    <t>20/04/2023</t>
  </si>
  <si>
    <t>24/04/2023</t>
  </si>
  <si>
    <t>25/04/2023</t>
  </si>
  <si>
    <t>26/04/2023</t>
  </si>
  <si>
    <t>27/04/2023</t>
  </si>
  <si>
    <t>28/04/2023</t>
  </si>
  <si>
    <t>02/05/2023</t>
  </si>
  <si>
    <t>03/05/2023</t>
  </si>
  <si>
    <t>04/05/2023</t>
  </si>
  <si>
    <t>05/05/2023</t>
  </si>
  <si>
    <t>08/05/2023</t>
  </si>
  <si>
    <t>09/05/2023</t>
  </si>
  <si>
    <t>10/05/2023</t>
  </si>
  <si>
    <t>11/05/2023</t>
  </si>
  <si>
    <t>12/05/2023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</si>
  <si>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</si>
  <si>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</si>
  <si>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</si>
  <si>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</si>
  <si>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</si>
  <si>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</si>
  <si>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</si>
  <si>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</si>
  <si>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</si>
  <si>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</si>
  <si>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29/05/2023</t>
  </si>
  <si>
    <t>30/05/2023</t>
  </si>
  <si>
    <t>31/05/2023</t>
  </si>
  <si>
    <t>01/06/2023</t>
  </si>
  <si>
    <t>02/06/2023</t>
  </si>
  <si>
    <t>05/06/2023</t>
  </si>
  <si>
    <t>06/06/2023</t>
  </si>
  <si>
    <t>07/06/2023</t>
  </si>
  <si>
    <t>09/06/2023</t>
  </si>
  <si>
    <t>12/06/2023</t>
  </si>
  <si>
    <t>13/06/2023</t>
  </si>
  <si>
    <t>14/06/2023</t>
  </si>
  <si>
    <t>15/06/2023</t>
  </si>
  <si>
    <t>16/06/2023</t>
  </si>
  <si>
    <t>19/06/2023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</si>
  <si>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</si>
  <si>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</si>
  <si>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</si>
  <si>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</si>
  <si>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</si>
  <si>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</si>
  <si>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</si>
  <si>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</si>
  <si>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</si>
  <si>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03/07/2023</t>
  </si>
  <si>
    <t>04/07/2023</t>
  </si>
  <si>
    <t>05/07/2023</t>
  </si>
  <si>
    <t>06/07/2023</t>
  </si>
  <si>
    <t>07/07/2023</t>
  </si>
  <si>
    <t>10/07/2023</t>
  </si>
  <si>
    <t>11/07/2023</t>
  </si>
  <si>
    <t>12/07/2023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</si>
  <si>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</si>
  <si>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</si>
  <si>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</si>
  <si>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</si>
  <si>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</si>
  <si>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</si>
  <si>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</si>
  <si>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</si>
  <si>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</si>
  <si>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</si>
  <si>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</si>
  <si>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</si>
  <si>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</si>
  <si>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01/08/2023</t>
  </si>
  <si>
    <t>02/08/2023</t>
  </si>
  <si>
    <t>03/08/2023</t>
  </si>
  <si>
    <t>04/08/2023</t>
  </si>
  <si>
    <t>07/08/2023</t>
  </si>
  <si>
    <t>08/08/2023</t>
  </si>
  <si>
    <t>09/08/2023</t>
  </si>
  <si>
    <t>10/08/2023</t>
  </si>
  <si>
    <t>11/08/2023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</si>
  <si>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</si>
  <si>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</si>
  <si>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</si>
  <si>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</si>
  <si>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</si>
  <si>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</si>
  <si>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</si>
  <si>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</si>
  <si>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</si>
  <si>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</si>
  <si>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</si>
  <si>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</si>
  <si>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</si>
  <si>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</si>
  <si>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01/09/2023</t>
  </si>
  <si>
    <t>04/09/2023</t>
  </si>
  <si>
    <t>05/09/2023</t>
  </si>
  <si>
    <t>06/09/2023</t>
  </si>
  <si>
    <t>08/09/2023</t>
  </si>
  <si>
    <t>11/09/2023</t>
  </si>
  <si>
    <t>12/09/2023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</si>
  <si>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</si>
  <si>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</si>
  <si>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</si>
  <si>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</si>
  <si>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</si>
  <si>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</si>
  <si>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</si>
  <si>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</si>
  <si>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</si>
  <si>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</si>
  <si>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</si>
  <si>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</si>
  <si>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</si>
  <si>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02/10/2023</t>
  </si>
  <si>
    <t>03/10/2023</t>
  </si>
  <si>
    <t>04/10/2023</t>
  </si>
  <si>
    <t>05/10/2023</t>
  </si>
  <si>
    <t>06/10/2023</t>
  </si>
  <si>
    <t>09/10/2023</t>
  </si>
  <si>
    <t>10/10/2023</t>
  </si>
  <si>
    <t>11/10/2023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</si>
  <si>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</si>
  <si>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</si>
  <si>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</si>
  <si>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</si>
  <si>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</si>
  <si>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</si>
  <si>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</si>
  <si>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</si>
  <si>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</si>
  <si>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</si>
  <si>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</si>
  <si>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</si>
  <si>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</si>
  <si>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01/11/2023</t>
  </si>
  <si>
    <t>03/11/2023</t>
  </si>
  <si>
    <t>06/11/2023</t>
  </si>
  <si>
    <t>07/11/2023</t>
  </si>
  <si>
    <t>08/11/2023</t>
  </si>
  <si>
    <t>09/11/2023</t>
  </si>
  <si>
    <t>10/11/2023</t>
  </si>
  <si>
    <t>13/11/2023</t>
  </si>
  <si>
    <t>14/11/2023</t>
  </si>
  <si>
    <t>16/11/2023</t>
  </si>
  <si>
    <t>17/11/2023</t>
  </si>
  <si>
    <t>20/11/2023</t>
  </si>
  <si>
    <t>21/11/2023</t>
  </si>
  <si>
    <t>22/11/2023</t>
  </si>
  <si>
    <t>23/11/2023</t>
  </si>
  <si>
    <t>24/11/2023</t>
  </si>
  <si>
    <t>27/11/2023</t>
  </si>
  <si>
    <t>28/11/2023</t>
  </si>
  <si>
    <t>29/11/2023</t>
  </si>
  <si>
    <t>30/11/2023</t>
  </si>
  <si>
    <t>01/12/2023</t>
  </si>
  <si>
    <t>04/12/2023</t>
  </si>
  <si>
    <t>05/12/2023</t>
  </si>
  <si>
    <t>06/12/2023</t>
  </si>
  <si>
    <t>07/12/2023</t>
  </si>
  <si>
    <t>08/12/2023</t>
  </si>
  <si>
    <t>11/12/2023</t>
  </si>
  <si>
    <t>12/12/2023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</si>
  <si>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</si>
  <si>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</si>
  <si>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</si>
  <si>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</si>
  <si>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</si>
  <si>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</si>
  <si>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</si>
  <si>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</si>
  <si>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</si>
  <si>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</si>
  <si>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</si>
  <si>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02/01/2024</t>
  </si>
  <si>
    <t>03/01/2024</t>
  </si>
  <si>
    <t>04/01/2024</t>
  </si>
  <si>
    <t>05/01/2024</t>
  </si>
  <si>
    <t>08/01/2024</t>
  </si>
  <si>
    <t>09/01/2024</t>
  </si>
  <si>
    <t>10/01/2024</t>
  </si>
  <si>
    <t>11/01/2024</t>
  </si>
  <si>
    <t>12/01/2024</t>
  </si>
  <si>
    <t>15/01/2024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</si>
  <si>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</si>
  <si>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</si>
  <si>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</si>
  <si>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</si>
  <si>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</si>
  <si>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</si>
  <si>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</si>
  <si>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</si>
  <si>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</si>
  <si>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</si>
  <si>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</si>
  <si>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</si>
  <si>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01/02/2024</t>
  </si>
  <si>
    <t>02/02/2024</t>
  </si>
  <si>
    <t>05/02/2024</t>
  </si>
  <si>
    <t>06/02/2024</t>
  </si>
  <si>
    <t>07/02/2024</t>
  </si>
  <si>
    <t>08/02/2024</t>
  </si>
  <si>
    <t>09/02/2024</t>
  </si>
  <si>
    <t>14/02/2024</t>
  </si>
  <si>
    <t>15/02/2024</t>
  </si>
  <si>
    <t>16/02/2024</t>
  </si>
  <si>
    <t>19/02/2024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</si>
  <si>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</si>
  <si>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</si>
  <si>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</si>
  <si>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</si>
  <si>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</si>
  <si>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</si>
  <si>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</si>
  <si>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</si>
  <si>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01/03/2024</t>
  </si>
  <si>
    <t>04/03/2024</t>
  </si>
  <si>
    <t>05/03/2024</t>
  </si>
  <si>
    <t>06/03/2024</t>
  </si>
  <si>
    <t>07/03/2024</t>
  </si>
  <si>
    <t>08/03/2024</t>
  </si>
  <si>
    <t>11/03/2024</t>
  </si>
  <si>
    <t>12/03/2024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</si>
  <si>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</si>
  <si>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</si>
  <si>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</si>
  <si>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</si>
  <si>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</si>
  <si>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</si>
  <si>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</si>
  <si>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</si>
  <si>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</si>
  <si>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</si>
  <si>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</si>
  <si>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</si>
  <si>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01/04/2024</t>
  </si>
  <si>
    <t>02/04/2024</t>
  </si>
  <si>
    <t>03/04/2024</t>
  </si>
  <si>
    <t>04/04/2024</t>
  </si>
  <si>
    <t>05/04/2024</t>
  </si>
  <si>
    <t>08/04/2024</t>
  </si>
  <si>
    <t>09/04/2024</t>
  </si>
  <si>
    <t>10/04/2024</t>
  </si>
  <si>
    <t>11/04/2024</t>
  </si>
  <si>
    <t>12/04/2024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</si>
  <si>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</si>
  <si>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</si>
  <si>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</si>
  <si>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</si>
  <si>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</si>
  <si>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</si>
  <si>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</si>
  <si>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</si>
  <si>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</si>
  <si>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</si>
  <si>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</si>
  <si>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</si>
  <si>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02/05/2024</t>
  </si>
  <si>
    <t>03/05/2024</t>
  </si>
  <si>
    <t>06/05/2024</t>
  </si>
  <si>
    <t>07/05/2024</t>
  </si>
  <si>
    <t>08/05/2024</t>
  </si>
  <si>
    <t>09/05/2024</t>
  </si>
  <si>
    <t>10/05/2024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</si>
  <si>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</si>
  <si>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</si>
  <si>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</si>
  <si>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</si>
  <si>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</si>
  <si>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</si>
  <si>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</si>
  <si>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</si>
  <si>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</si>
  <si>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</si>
  <si>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27/05/2024</t>
  </si>
  <si>
    <t>28/05/2024</t>
  </si>
  <si>
    <t>29/05/2024</t>
  </si>
  <si>
    <t>31/05/2024</t>
  </si>
  <si>
    <t>03/06/2024</t>
  </si>
  <si>
    <t>04/06/2024</t>
  </si>
  <si>
    <t>05/06/2024</t>
  </si>
  <si>
    <t>06/06/2024</t>
  </si>
  <si>
    <t>07/06/2024</t>
  </si>
  <si>
    <t>10/06/2024</t>
  </si>
  <si>
    <t>11/06/2024</t>
  </si>
  <si>
    <t>12/06/2024</t>
  </si>
  <si>
    <t>13/06/2024</t>
  </si>
  <si>
    <t>14/06/2024</t>
  </si>
  <si>
    <t>17/06/2024</t>
  </si>
  <si>
    <t>18/06/2024</t>
  </si>
  <si>
    <t>19/06/2024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</si>
  <si>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</si>
  <si>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</si>
  <si>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</si>
  <si>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</si>
  <si>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</si>
  <si>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</si>
  <si>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</si>
  <si>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01/07/2024</t>
  </si>
  <si>
    <t>02/07/2024</t>
  </si>
  <si>
    <t>03/07/2024</t>
  </si>
  <si>
    <t>04/07/2024</t>
  </si>
  <si>
    <t>05/07/2024</t>
  </si>
  <si>
    <t>08/07/2024</t>
  </si>
  <si>
    <t>09/07/2024</t>
  </si>
  <si>
    <t>10/07/2024</t>
  </si>
  <si>
    <t>11/07/2024</t>
  </si>
  <si>
    <t>12/07/2024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</si>
  <si>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</si>
  <si>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</si>
  <si>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</si>
  <si>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</si>
  <si>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</si>
  <si>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</si>
  <si>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</si>
  <si>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</si>
  <si>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</si>
  <si>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</si>
  <si>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</si>
  <si>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</si>
  <si>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</si>
  <si>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01/08/2024</t>
  </si>
  <si>
    <t>02/08/2024</t>
  </si>
  <si>
    <t>05/08/2024</t>
  </si>
  <si>
    <t>06/08/2024</t>
  </si>
  <si>
    <t>07/08/2024</t>
  </si>
  <si>
    <t>08/08/2024</t>
  </si>
  <si>
    <t>09/08/2024</t>
  </si>
  <si>
    <t>12/08/2024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</si>
  <si>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</si>
  <si>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</si>
  <si>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</si>
  <si>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</si>
  <si>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</si>
  <si>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</si>
  <si>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</si>
  <si>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</si>
  <si>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</si>
  <si>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</si>
  <si>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</si>
  <si>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</si>
  <si>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</si>
  <si>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</si>
  <si>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02/09/2024</t>
  </si>
  <si>
    <t>03/09/2024</t>
  </si>
  <si>
    <t>04/09/2024</t>
  </si>
  <si>
    <t>05/09/2024</t>
  </si>
  <si>
    <t>06/09/2024</t>
  </si>
  <si>
    <t>09/09/2024</t>
  </si>
  <si>
    <t>10/09/2024</t>
  </si>
  <si>
    <t>11/09/2024</t>
  </si>
  <si>
    <t>12/09/2024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</si>
  <si>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</si>
  <si>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</si>
  <si>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</si>
  <si>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</si>
  <si>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</si>
  <si>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</si>
  <si>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</si>
  <si>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</si>
  <si>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</si>
  <si>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</si>
  <si>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</si>
  <si>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</si>
  <si>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01/10/2024</t>
  </si>
  <si>
    <t>02/10/2024</t>
  </si>
  <si>
    <t>03/10/2024</t>
  </si>
  <si>
    <t>04/10/2024</t>
  </si>
  <si>
    <t>07/10/2024</t>
  </si>
  <si>
    <t>08/10/2024</t>
  </si>
  <si>
    <t>09/10/2024</t>
  </si>
  <si>
    <t>10/10/2024</t>
  </si>
  <si>
    <t>11/10/2024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</si>
  <si>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</si>
  <si>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</si>
  <si>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</si>
  <si>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</si>
  <si>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</si>
  <si>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</si>
  <si>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</si>
  <si>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</si>
  <si>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</si>
  <si>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</si>
  <si>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</si>
  <si>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</si>
  <si>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</si>
  <si>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</si>
  <si>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01/11/2024</t>
  </si>
  <si>
    <t>04/11/2024</t>
  </si>
  <si>
    <t>05/11/2024</t>
  </si>
  <si>
    <t>06/11/2024</t>
  </si>
  <si>
    <t>07/11/2024</t>
  </si>
  <si>
    <t>08/11/2024</t>
  </si>
  <si>
    <t>11/11/2024</t>
  </si>
  <si>
    <t>12/11/2024</t>
  </si>
  <si>
    <t>13/11/2024</t>
  </si>
  <si>
    <t>14/11/2024</t>
  </si>
  <si>
    <t>18/11/2024</t>
  </si>
  <si>
    <t>19/11/2024</t>
  </si>
  <si>
    <t>21/11/2024</t>
  </si>
  <si>
    <t>22/11/2024</t>
  </si>
  <si>
    <t>25/11/2024</t>
  </si>
  <si>
    <t>26/11/2024</t>
  </si>
  <si>
    <t>27/11/2024</t>
  </si>
  <si>
    <t>28/11/2024</t>
  </si>
  <si>
    <t>29/11/2024</t>
  </si>
  <si>
    <t>02/12/2024</t>
  </si>
  <si>
    <t>03/12/2024</t>
  </si>
  <si>
    <t>04/12/2024</t>
  </si>
  <si>
    <t>05/12/2024</t>
  </si>
  <si>
    <t>06/12/2024</t>
  </si>
  <si>
    <t>09/12/2024</t>
  </si>
  <si>
    <t>10/12/2024</t>
  </si>
  <si>
    <t>11/12/2024</t>
  </si>
  <si>
    <t>12/12/2024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</si>
  <si>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</si>
  <si>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</si>
  <si>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</si>
  <si>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</si>
  <si>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</si>
  <si>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</si>
  <si>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</si>
  <si>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26/12/2024</t>
  </si>
  <si>
    <t>27/12/2024</t>
  </si>
  <si>
    <t>30/12/2024</t>
  </si>
  <si>
    <t>02/01/2025</t>
  </si>
  <si>
    <t>03/01/2025</t>
  </si>
  <si>
    <t>06/01/2025</t>
  </si>
  <si>
    <t>07/01/2025</t>
  </si>
  <si>
    <t>08/01/2025</t>
  </si>
  <si>
    <t>09/01/2025</t>
  </si>
  <si>
    <t>10/01/2025</t>
  </si>
  <si>
    <t>13/01/2025</t>
  </si>
  <si>
    <t>14/01/2025</t>
  </si>
  <si>
    <t>15/01/2025</t>
  </si>
  <si>
    <t>16/01/2025</t>
  </si>
  <si>
    <t>17/01/2025</t>
  </si>
  <si>
    <t>20/01/2025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</si>
  <si>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</si>
  <si>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</si>
  <si>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</si>
  <si>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</si>
  <si>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</si>
  <si>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</si>
  <si>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</si>
  <si>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</si>
  <si>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</si>
  <si>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03/02/2025</t>
  </si>
  <si>
    <t>04/02/2025</t>
  </si>
  <si>
    <t>05/02/2025</t>
  </si>
  <si>
    <t>06/02/2025</t>
  </si>
  <si>
    <t>07/02/2025</t>
  </si>
  <si>
    <t>10/02/2025</t>
  </si>
  <si>
    <t>11/02/2025</t>
  </si>
  <si>
    <t>12/02/2025</t>
  </si>
  <si>
    <t>13/02/2025</t>
  </si>
  <si>
    <t>14/02/2025</t>
  </si>
  <si>
    <t>17/02/2025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</si>
  <si>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</si>
  <si>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</si>
  <si>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</si>
  <si>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</si>
  <si>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</si>
  <si>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</si>
  <si>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</si>
  <si>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</si>
  <si>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</si>
  <si>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05/03/2025</t>
  </si>
  <si>
    <t>06/03/2025</t>
  </si>
  <si>
    <t>07/03/2025</t>
  </si>
  <si>
    <t>10/03/2025</t>
  </si>
  <si>
    <t>11/03/2025</t>
  </si>
  <si>
    <t>12/03/2025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</si>
  <si>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</si>
  <si>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</si>
  <si>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</si>
  <si>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</si>
  <si>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</si>
  <si>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</si>
  <si>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</si>
  <si>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</si>
  <si>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</si>
  <si>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</si>
  <si>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</si>
  <si>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</si>
  <si>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</si>
  <si>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01/04/2025</t>
  </si>
  <si>
    <t>02/04/2025</t>
  </si>
  <si>
    <t>03/04/2025</t>
  </si>
  <si>
    <t>04/04/2025</t>
  </si>
  <si>
    <t>07/04/2025</t>
  </si>
  <si>
    <t>08/04/2025</t>
  </si>
  <si>
    <t>09/04/2025</t>
  </si>
  <si>
    <t>10/04/2025</t>
  </si>
  <si>
    <t>11/04/2025</t>
  </si>
  <si>
    <t>14/04/2025</t>
  </si>
  <si>
    <t>15/04/2025</t>
  </si>
  <si>
    <t>16/04/2025</t>
  </si>
  <si>
    <t>17/04/2025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</si>
  <si>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</si>
  <si>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</si>
  <si>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</si>
  <si>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</si>
  <si>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</si>
  <si>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</si>
  <si>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</si>
  <si>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02/05/2025</t>
  </si>
  <si>
    <t>05/05/2025</t>
  </si>
  <si>
    <t>06/05/2025</t>
  </si>
  <si>
    <t>07/05/2025</t>
  </si>
  <si>
    <t>08/05/2025</t>
  </si>
  <si>
    <t>09/05/2025</t>
  </si>
  <si>
    <t>12/05/2025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</si>
  <si>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</si>
  <si>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</si>
  <si>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</si>
  <si>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</si>
  <si>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</si>
  <si>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</si>
  <si>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</si>
  <si>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</si>
  <si>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</si>
  <si>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26/05/2025</t>
  </si>
  <si>
    <t>27/05/2025</t>
  </si>
  <si>
    <t>28/05/2025</t>
  </si>
  <si>
    <t>29/05/2025</t>
  </si>
  <si>
    <t>30/05/2025</t>
  </si>
  <si>
    <t>02/06/2025</t>
  </si>
  <si>
    <t>03/06/2025</t>
  </si>
  <si>
    <t>04/06/2025</t>
  </si>
  <si>
    <t>05/06/2025</t>
  </si>
  <si>
    <t>06/06/2025</t>
  </si>
  <si>
    <t>09/06/2025</t>
  </si>
  <si>
    <t>10/06/2025</t>
  </si>
  <si>
    <t>11/06/2025</t>
  </si>
  <si>
    <t>12/06/2025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</si>
  <si>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</si>
  <si>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</si>
  <si>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</si>
  <si>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</si>
  <si>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</si>
  <si>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</si>
  <si>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</si>
  <si>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</si>
  <si>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</si>
  <si>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</si>
  <si>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</si>
  <si>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01/07/2025</t>
  </si>
  <si>
    <t>02/07/2025</t>
  </si>
  <si>
    <t>03/07/2025</t>
  </si>
  <si>
    <t>04/07/2025</t>
  </si>
  <si>
    <t>07/07/2025</t>
  </si>
  <si>
    <t>08/07/2025</t>
  </si>
  <si>
    <t>09/07/2025</t>
  </si>
  <si>
    <t>10/07/2025</t>
  </si>
  <si>
    <t>11/07/2025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</si>
  <si>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</si>
  <si>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</si>
  <si>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</si>
  <si>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</si>
  <si>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</si>
  <si>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</si>
  <si>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</si>
  <si>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</si>
  <si>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</si>
  <si>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</si>
  <si>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</si>
  <si>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</si>
  <si>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</si>
  <si>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</si>
  <si>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01/08/2025</t>
  </si>
  <si>
    <t>04/08/2025</t>
  </si>
  <si>
    <t>05/08/2025</t>
  </si>
  <si>
    <t>06/08/2025</t>
  </si>
  <si>
    <t>07/08/2025</t>
  </si>
  <si>
    <t>08/08/2025</t>
  </si>
  <si>
    <t>11/08/2025</t>
  </si>
  <si>
    <t>12/08/2025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</si>
  <si>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</si>
  <si>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</si>
  <si>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</si>
  <si>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</si>
  <si>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</si>
  <si>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</si>
  <si>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</si>
  <si>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</si>
  <si>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</si>
  <si>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</si>
  <si>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</si>
  <si>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</si>
  <si>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</si>
  <si>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01/09/2025</t>
  </si>
  <si>
    <t>02/09/2025</t>
  </si>
  <si>
    <t>03/09/2025</t>
  </si>
  <si>
    <t>04/09/2025</t>
  </si>
  <si>
    <t>05/09/2025</t>
  </si>
  <si>
    <t>08/09/2025</t>
  </si>
  <si>
    <t>09/09/2025</t>
  </si>
  <si>
    <t>10/09/2025</t>
  </si>
  <si>
    <t>11/09/2025</t>
  </si>
  <si>
    <t>12/09/2025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</si>
  <si>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</si>
  <si>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</si>
  <si>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</si>
  <si>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</si>
  <si>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</si>
  <si>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</si>
  <si>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</si>
  <si>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</si>
  <si>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</si>
  <si>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</si>
  <si>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</si>
  <si>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</si>
  <si>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01/10/2025</t>
  </si>
  <si>
    <t>02/10/2025</t>
  </si>
  <si>
    <t>03/10/2025</t>
  </si>
  <si>
    <t>06/10/2025</t>
  </si>
  <si>
    <t>07/10/2025</t>
  </si>
  <si>
    <t>08/10/2025</t>
  </si>
  <si>
    <t>09/10/2025</t>
  </si>
  <si>
    <t>10/10/2025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</si>
  <si>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</si>
  <si>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</si>
  <si>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</si>
  <si>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</si>
  <si>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</si>
  <si>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</si>
  <si>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</si>
  <si>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</si>
  <si>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</si>
  <si>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</si>
  <si>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</si>
  <si>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</si>
  <si>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</si>
  <si>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</si>
  <si>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</si>
  <si>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03/11/2025</t>
  </si>
  <si>
    <t>04/11/2025</t>
  </si>
  <si>
    <t>05/11/2025</t>
  </si>
  <si>
    <t>06/11/2025</t>
  </si>
  <si>
    <t>07/11/2025</t>
  </si>
  <si>
    <t>10/11/2025</t>
  </si>
  <si>
    <t>11/11/2025</t>
  </si>
  <si>
    <t>12/11/2025</t>
  </si>
  <si>
    <t>13/11/2025</t>
  </si>
  <si>
    <t>14/11/2025</t>
  </si>
  <si>
    <t>17/11/2025</t>
  </si>
  <si>
    <t>18/11/2025</t>
  </si>
  <si>
    <t>19/11/2025</t>
  </si>
  <si>
    <t>21/11/2025</t>
  </si>
  <si>
    <t>24/11/2025</t>
  </si>
  <si>
    <t>25/11/2025</t>
  </si>
  <si>
    <t>26/11/2025</t>
  </si>
  <si>
    <t>27/11/2025</t>
  </si>
  <si>
    <t>28/11/2025</t>
  </si>
  <si>
    <t>01/12/2025</t>
  </si>
  <si>
    <t>02/12/2025</t>
  </si>
  <si>
    <t>03/12/2025</t>
  </si>
  <si>
    <t>04/12/2025</t>
  </si>
  <si>
    <t>05/12/2025</t>
  </si>
  <si>
    <t>08/12/2025</t>
  </si>
  <si>
    <t>09/12/2025</t>
  </si>
  <si>
    <t>10/12/2025</t>
  </si>
  <si>
    <t>11/12/2025</t>
  </si>
  <si>
    <t>12/12/2025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</si>
  <si>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</si>
  <si>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</si>
  <si>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</si>
  <si>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</si>
  <si>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</si>
  <si>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</si>
  <si>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</si>
  <si>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26/12/2025</t>
  </si>
  <si>
    <t>29/12/2025</t>
  </si>
  <si>
    <t>30/12/2025</t>
  </si>
  <si>
    <t>02/01/2026</t>
  </si>
  <si>
    <t>05/01/2026</t>
  </si>
  <si>
    <t>06/01/2026</t>
  </si>
  <si>
    <t>07/01/2026</t>
  </si>
  <si>
    <t>08/01/2026</t>
  </si>
  <si>
    <t>09/01/2026</t>
  </si>
  <si>
    <t>12/01/2026</t>
  </si>
  <si>
    <t>13/01/2026</t>
  </si>
  <si>
    <t>14/01/2026</t>
  </si>
  <si>
    <t>15/01/2026</t>
  </si>
  <si>
    <t>16/01/2026</t>
  </si>
  <si>
    <t>19/01/2026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</si>
  <si>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</si>
  <si>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</si>
  <si>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</si>
  <si>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</si>
  <si>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</si>
  <si>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</si>
  <si>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</si>
  <si>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</si>
  <si>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</si>
  <si>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02/02/2026</t>
  </si>
  <si>
    <t>03/02/2026</t>
  </si>
  <si>
    <t>04/02/2026</t>
  </si>
  <si>
    <t>05/02/2026</t>
  </si>
  <si>
    <t>06/02/2026</t>
  </si>
  <si>
    <t>09/02/2026</t>
  </si>
  <si>
    <t>10/02/2026</t>
  </si>
  <si>
    <t>11/02/2026</t>
  </si>
  <si>
    <t>12/02/2026</t>
  </si>
  <si>
    <t>13/02/2026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</si>
  <si>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</si>
  <si>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</si>
  <si>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</si>
  <si>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</si>
  <si>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</si>
  <si>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</si>
  <si>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</si>
  <si>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</si>
  <si>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02/03/2026</t>
  </si>
  <si>
    <t>03/03/2026</t>
  </si>
  <si>
    <t>04/03/2026</t>
  </si>
  <si>
    <t>05/03/2026</t>
  </si>
  <si>
    <t>06/03/2026</t>
  </si>
  <si>
    <t>09/03/2026</t>
  </si>
  <si>
    <t>10/03/2026</t>
  </si>
  <si>
    <t>11/03/2026</t>
  </si>
  <si>
    <t>12/03/2026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</si>
  <si>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</si>
  <si>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</si>
  <si>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</si>
  <si>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</si>
  <si>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</si>
  <si>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</si>
  <si>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</si>
  <si>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</si>
  <si>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</si>
  <si>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</si>
  <si>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</si>
  <si>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</si>
  <si>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</si>
  <si>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01/04/2026</t>
  </si>
  <si>
    <t>02/04/2026</t>
  </si>
  <si>
    <t>06/04/2026</t>
  </si>
  <si>
    <t>07/04/2026</t>
  </si>
  <si>
    <t>08/04/2026</t>
  </si>
  <si>
    <t>09/04/2026</t>
  </si>
  <si>
    <t>10/04/2026</t>
  </si>
  <si>
    <t>13/04/2026</t>
  </si>
  <si>
    <t>14/04/2026</t>
  </si>
  <si>
    <t>15/04/2026</t>
  </si>
  <si>
    <t>16/04/2026</t>
  </si>
  <si>
    <t>17/04/2026</t>
  </si>
  <si>
    <t>20/04/2026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</si>
  <si>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</si>
  <si>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</si>
  <si>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</si>
  <si>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</si>
  <si>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</si>
  <si>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</si>
  <si>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</si>
  <si>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04/05/2026</t>
  </si>
  <si>
    <t>05/05/2026</t>
  </si>
  <si>
    <t>06/05/2026</t>
  </si>
  <si>
    <t>07/05/2026</t>
  </si>
  <si>
    <t>08/05/2026</t>
  </si>
  <si>
    <t>11/05/2026</t>
  </si>
  <si>
    <t>12/05/2026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</si>
  <si>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</si>
  <si>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</si>
  <si>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</si>
  <si>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</si>
  <si>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</si>
  <si>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</si>
  <si>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</si>
  <si>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</si>
  <si>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25/05/2026</t>
  </si>
  <si>
    <t>26/05/2026</t>
  </si>
  <si>
    <t>27/05/2026</t>
  </si>
  <si>
    <t>28/05/2026</t>
  </si>
  <si>
    <t>29/05/2026</t>
  </si>
  <si>
    <t>01/06/2026</t>
  </si>
  <si>
    <t>02/06/2026</t>
  </si>
  <si>
    <t>03/06/2026</t>
  </si>
  <si>
    <t>05/06/2026</t>
  </si>
  <si>
    <t>08/06/2026</t>
  </si>
  <si>
    <t>09/06/2026</t>
  </si>
  <si>
    <t>10/06/2026</t>
  </si>
  <si>
    <t>11/06/2026</t>
  </si>
  <si>
    <t>12/06/2026</t>
  </si>
  <si>
    <t>15/06/2026</t>
  </si>
  <si>
    <t>16/06/2026</t>
  </si>
  <si>
    <t>17/06/2026</t>
  </si>
  <si>
    <t>18/06/2026</t>
  </si>
  <si>
    <t>19/06/2026</t>
  </si>
  <si>
    <t>22/06/2026</t>
  </si>
  <si>
    <t>23/06/2026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</si>
  <si>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</si>
  <si>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</si>
  <si>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</si>
  <si>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</si>
  <si>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</si>
  <si>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</si>
  <si>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</si>
  <si>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</si>
  <si>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</si>
  <si>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</si>
  <si>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</si>
  <si>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</si>
  <si>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</si>
  <si>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</si>
  <si>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</si>
  <si>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</si>
  <si>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</si>
  <si>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</si>
  <si>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</si>
  <si>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</si>
  <si>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</si>
  <si>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</si>
  <si>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</si>
  <si>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</si>
  <si>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15/05/2009</t>
  </si>
  <si>
    <t>07/01/2011</t>
  </si>
  <si>
    <t>14/01/2011</t>
  </si>
  <si>
    <t>21/01/2011</t>
  </si>
  <si>
    <t>25/02/2011</t>
  </si>
  <si>
    <t>20/11/2015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</si>
  <si>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</si>
  <si>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</si>
  <si>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</si>
  <si>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</si>
  <si>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</si>
  <si>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</si>
  <si>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</si>
  <si>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</si>
  <si>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</si>
  <si>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</si>
  <si>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</si>
  <si>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</si>
  <si>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</si>
  <si>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</si>
  <si>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</si>
  <si>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</si>
  <si>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</si>
  <si>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</si>
  <si>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</si>
  <si>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</si>
  <si>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</si>
  <si>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</si>
  <si>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</si>
  <si>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</si>
  <si>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</si>
  <si>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</si>
  <si>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</si>
  <si>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</si>
  <si>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</si>
  <si>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</si>
  <si>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</si>
  <si>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</si>
  <si>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</si>
  <si>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</si>
  <si>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</si>
  <si>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</si>
  <si>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</si>
  <si>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</si>
  <si>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</si>
  <si>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</si>
  <si>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</si>
  <si>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</si>
  <si>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</si>
  <si>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</si>
  <si>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</si>
  <si>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</si>
  <si>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</si>
  <si>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</si>
  <si>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</si>
  <si>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</si>
  <si>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</si>
  <si>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</si>
  <si>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</si>
  <si>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BGIJ27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</si>
  <si>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</si>
  <si>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</si>
  <si>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</si>
  <si>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</si>
  <si>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</si>
  <si>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</si>
  <si>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</si>
  <si>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</si>
  <si>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</si>
  <si>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</si>
  <si>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</si>
  <si>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</si>
  <si>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</si>
  <si>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</si>
  <si>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</si>
  <si>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BGIM27</t>
  </si>
  <si>
    <t>BGIV27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</si>
  <si>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</si>
  <si>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</si>
  <si>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</si>
  <si>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</si>
  <si>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</si>
  <si>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</si>
  <si>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</si>
  <si>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</si>
  <si>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</si>
  <si>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</si>
  <si>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</si>
  <si>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</si>
  <si>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</si>
  <si>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</si>
  <si>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</si>
  <si>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</si>
  <si>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</si>
  <si>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</si>
  <si>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</si>
  <si>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</si>
  <si>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SJCQ27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</si>
  <si>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</si>
  <si>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</si>
  <si>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</si>
  <si>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</si>
  <si>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</si>
  <si>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</si>
  <si>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</si>
  <si>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</si>
  <si>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</si>
  <si>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</si>
  <si>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</si>
  <si>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</si>
  <si>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</si>
  <si>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</si>
  <si>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</si>
  <si>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</si>
  <si>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</si>
  <si>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</si>
  <si>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</si>
  <si>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</si>
  <si>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</si>
  <si>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</si>
  <si>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</si>
  <si>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</si>
  <si>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</si>
  <si>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</si>
  <si>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</si>
  <si>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</si>
  <si>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</si>
  <si>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</si>
  <si>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</si>
  <si>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</si>
  <si>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</si>
  <si>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</si>
  <si>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</si>
  <si>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</si>
  <si>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</si>
  <si>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</si>
  <si>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</si>
  <si>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</si>
  <si>
    <t>Taxa Implícita (% a.a.)</t>
  </si>
  <si>
    <t>DI1Q26</t>
  </si>
  <si>
    <t>DI1U26</t>
  </si>
  <si>
    <t>DI1V26</t>
  </si>
  <si>
    <t>DI1X26</t>
  </si>
  <si>
    <t>DI1Z26</t>
  </si>
  <si>
    <t>DI1F27</t>
  </si>
  <si>
    <t>DI1G27</t>
  </si>
  <si>
    <t>DI1H27</t>
  </si>
  <si>
    <t>DI1J27</t>
  </si>
  <si>
    <t>DI1K27</t>
  </si>
  <si>
    <t>DI1M27</t>
  </si>
  <si>
    <t>DI1N27</t>
  </si>
  <si>
    <t>DI1Q27</t>
  </si>
  <si>
    <t>DI1V27</t>
  </si>
  <si>
    <t>DI1X27</t>
  </si>
  <si>
    <t>DI1Z27</t>
  </si>
  <si>
    <t>DI1F28</t>
  </si>
  <si>
    <t>DI1J28</t>
  </si>
  <si>
    <t>DI1N28</t>
  </si>
  <si>
    <t>DI1V28</t>
  </si>
  <si>
    <t>DI1X28</t>
  </si>
  <si>
    <t>DI1Z28</t>
  </si>
  <si>
    <t>DI1F29</t>
  </si>
  <si>
    <t>DI1J29</t>
  </si>
  <si>
    <t>DI1N29</t>
  </si>
  <si>
    <t>DI1V29</t>
  </si>
  <si>
    <t>DI1X29</t>
  </si>
  <si>
    <t>DI1Z29</t>
  </si>
  <si>
    <t>DI1F30</t>
  </si>
  <si>
    <t>DI1J30</t>
  </si>
  <si>
    <t>DI1N30</t>
  </si>
  <si>
    <t>DI1V30</t>
  </si>
  <si>
    <t>DI1F31</t>
  </si>
  <si>
    <t>DI1J31</t>
  </si>
  <si>
    <t>DI1N31</t>
  </si>
  <si>
    <t>DI1V31</t>
  </si>
  <si>
    <t>DI1F32</t>
  </si>
  <si>
    <t>DI1F33</t>
  </si>
  <si>
    <t>DI1F34</t>
  </si>
  <si>
    <t>DI1F35</t>
  </si>
  <si>
    <t>DI1F36</t>
  </si>
  <si>
    <t>DI1F37</t>
  </si>
  <si>
    <t>DI1F38</t>
  </si>
  <si>
    <t>DI1F39</t>
  </si>
  <si>
    <t>DI1F40</t>
  </si>
  <si>
    <t>DI1F41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</si>
</sst>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7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  <fill>
      <patternFill patternType="solid">
        <fgColor rgb="FF5E98C4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9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0" fontId="5" fillId="6" borderId="0" xfId="0" applyFont="1" applyFill="1" applyAlignment="1">
      <alignment horizontal="center"/>
    </xf>
    <xf numFmtId="3" fontId="0" fillId="0" borderId="0" xfId="0" applyNumberFormat="1" applyAlignment="1">
      <alignment horizontal="center"/>
    </xf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144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styles" Target="style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1:K56"/>
  <sheetViews>
    <sheetView topLeftCell="A43" workbookViewId="0">
      <selection activeCell="G52" sqref="G52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1" spans="1:11" x14ac:dyDescent="0.25">
      <c r="E1" s="14" t="s">
        <v>16</v>
      </c>
      <c r="F1" s="15" t="s">
        <v>17</v>
      </c>
    </row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6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65" si="4">E34+F34</f>
        <v>647047</v>
      </c>
      <c r="H34" s="16">
        <f t="shared" ref="H34:H56" si="5">E34/$G34</f>
        <v>0.62784619973510425</v>
      </c>
      <c r="I34" s="16">
        <f t="shared" ref="I34:I56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  <row r="56" spans="1:11" x14ac:dyDescent="0.25">
      <c r="A56" s="17">
        <v>46204</v>
      </c>
      <c r="E56" s="14">
        <v>346689</v>
      </c>
      <c r="F56" s="15">
        <v>263140</v>
      </c>
      <c r="G56" s="18">
        <f t="shared" si="4"/>
        <v>609829</v>
      </c>
      <c r="H56" s="16">
        <f t="shared" si="5"/>
        <v>0.56850198990208733</v>
      </c>
      <c r="I56" s="16">
        <f t="shared" si="6"/>
        <v>0.43149801009791272</v>
      </c>
      <c r="J56" s="16">
        <v>0.4</v>
      </c>
      <c r="K56" s="19">
        <f t="shared" si="3"/>
        <v>0.48354897379107808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52"/>
  <sheetViews>
    <sheetView topLeftCell="A12" workbookViewId="0">
      <selection activeCell="M24" sqref="M24"/>
    </sheetView>
  </sheetViews>
  <sheetFormatPr defaultRowHeight="15" x14ac:dyDescent="0.25"/>
  <cols>
    <col min="3" max="3" width="11.7109375" bestFit="1" customWidth="1"/>
    <col min="4" max="4" width="11.85546875" bestFit="1" customWidth="1"/>
  </cols>
  <sheetData>
    <row r="1" spans="1:4" x14ac:dyDescent="0.25">
      <c r="A1" s="67" t="s">
        <v>0</v>
      </c>
      <c r="B1" s="67" t="s">
        <v>1</v>
      </c>
      <c r="C1" s="67" t="s">
        <v>2</v>
      </c>
      <c r="D1" s="67" t="s">
        <v>3</v>
      </c>
    </row>
    <row r="2" spans="1:4" x14ac:dyDescent="0.25">
      <c r="A2" s="38">
        <v>1997</v>
      </c>
      <c r="B2" s="7" t="s">
        <v>4</v>
      </c>
      <c r="C2" s="68">
        <v>770250</v>
      </c>
      <c r="D2" s="68">
        <v>455868</v>
      </c>
    </row>
    <row r="3" spans="1:4" x14ac:dyDescent="0.25">
      <c r="A3" s="38">
        <v>1997</v>
      </c>
      <c r="B3" s="7" t="s">
        <v>5</v>
      </c>
      <c r="C3" s="68">
        <v>694407</v>
      </c>
      <c r="D3" s="68">
        <v>433758</v>
      </c>
    </row>
    <row r="4" spans="1:4" x14ac:dyDescent="0.25">
      <c r="A4" s="38">
        <v>1997</v>
      </c>
      <c r="B4" s="7" t="s">
        <v>6</v>
      </c>
      <c r="C4" s="68">
        <v>725286</v>
      </c>
      <c r="D4" s="68">
        <v>426362</v>
      </c>
    </row>
    <row r="5" spans="1:4" x14ac:dyDescent="0.25">
      <c r="A5" s="38">
        <v>1997</v>
      </c>
      <c r="B5" s="7" t="s">
        <v>7</v>
      </c>
      <c r="C5" s="68">
        <v>816193</v>
      </c>
      <c r="D5" s="68">
        <v>435018</v>
      </c>
    </row>
    <row r="6" spans="1:4" x14ac:dyDescent="0.25">
      <c r="A6" s="38">
        <v>1997</v>
      </c>
      <c r="B6" s="7" t="s">
        <v>8</v>
      </c>
      <c r="C6" s="68">
        <v>811359</v>
      </c>
      <c r="D6" s="68">
        <v>413957</v>
      </c>
    </row>
    <row r="7" spans="1:4" x14ac:dyDescent="0.25">
      <c r="A7" s="38">
        <v>1997</v>
      </c>
      <c r="B7" s="7" t="s">
        <v>9</v>
      </c>
      <c r="C7" s="68">
        <v>798146</v>
      </c>
      <c r="D7" s="68">
        <v>395053</v>
      </c>
    </row>
    <row r="8" spans="1:4" x14ac:dyDescent="0.25">
      <c r="A8" s="38">
        <v>1997</v>
      </c>
      <c r="B8" s="7" t="s">
        <v>10</v>
      </c>
      <c r="C8" s="68">
        <v>834499</v>
      </c>
      <c r="D8" s="68">
        <v>412393</v>
      </c>
    </row>
    <row r="9" spans="1:4" x14ac:dyDescent="0.25">
      <c r="A9" s="38">
        <v>1997</v>
      </c>
      <c r="B9" s="7" t="s">
        <v>11</v>
      </c>
      <c r="C9" s="68">
        <v>865907</v>
      </c>
      <c r="D9" s="68">
        <v>385556</v>
      </c>
    </row>
    <row r="10" spans="1:4" x14ac:dyDescent="0.25">
      <c r="A10" s="38">
        <v>1997</v>
      </c>
      <c r="B10" s="7" t="s">
        <v>12</v>
      </c>
      <c r="C10" s="68">
        <v>909069</v>
      </c>
      <c r="D10" s="68">
        <v>373234</v>
      </c>
    </row>
    <row r="11" spans="1:4" x14ac:dyDescent="0.25">
      <c r="A11" s="38">
        <v>1997</v>
      </c>
      <c r="B11" s="7" t="s">
        <v>13</v>
      </c>
      <c r="C11" s="68">
        <v>937402</v>
      </c>
      <c r="D11" s="68">
        <v>383739</v>
      </c>
    </row>
    <row r="12" spans="1:4" x14ac:dyDescent="0.25">
      <c r="A12" s="38">
        <v>1997</v>
      </c>
      <c r="B12" s="7" t="s">
        <v>14</v>
      </c>
      <c r="C12" s="68">
        <v>831417</v>
      </c>
      <c r="D12" s="68">
        <v>379895</v>
      </c>
    </row>
    <row r="13" spans="1:4" x14ac:dyDescent="0.25">
      <c r="A13" s="38">
        <v>1997</v>
      </c>
      <c r="B13" s="7" t="s">
        <v>15</v>
      </c>
      <c r="C13" s="68">
        <v>923818</v>
      </c>
      <c r="D13" s="68">
        <v>456527</v>
      </c>
    </row>
    <row r="14" spans="1:4" x14ac:dyDescent="0.25">
      <c r="A14" s="38">
        <v>1998</v>
      </c>
      <c r="B14" s="7" t="s">
        <v>4</v>
      </c>
      <c r="C14" s="68">
        <v>800774</v>
      </c>
      <c r="D14" s="68">
        <v>425102</v>
      </c>
    </row>
    <row r="15" spans="1:4" x14ac:dyDescent="0.25">
      <c r="A15" s="38">
        <v>1998</v>
      </c>
      <c r="B15" s="7" t="s">
        <v>5</v>
      </c>
      <c r="C15" s="68">
        <v>736802</v>
      </c>
      <c r="D15" s="68">
        <v>389725</v>
      </c>
    </row>
    <row r="16" spans="1:4" x14ac:dyDescent="0.25">
      <c r="A16" s="38">
        <v>1998</v>
      </c>
      <c r="B16" s="7" t="s">
        <v>6</v>
      </c>
      <c r="C16" s="68">
        <v>858016</v>
      </c>
      <c r="D16" s="68">
        <v>426071</v>
      </c>
    </row>
    <row r="17" spans="1:4" x14ac:dyDescent="0.25">
      <c r="A17" s="38">
        <v>1998</v>
      </c>
      <c r="B17" s="7" t="s">
        <v>7</v>
      </c>
      <c r="C17" s="68">
        <v>843043</v>
      </c>
      <c r="D17" s="68">
        <v>372067</v>
      </c>
    </row>
    <row r="18" spans="1:4" x14ac:dyDescent="0.25">
      <c r="A18" s="38">
        <v>1998</v>
      </c>
      <c r="B18" s="7" t="s">
        <v>8</v>
      </c>
      <c r="C18" s="68">
        <v>868344</v>
      </c>
      <c r="D18" s="68">
        <v>387758</v>
      </c>
    </row>
    <row r="19" spans="1:4" x14ac:dyDescent="0.25">
      <c r="A19" s="38">
        <v>1998</v>
      </c>
      <c r="B19" s="7" t="s">
        <v>9</v>
      </c>
      <c r="C19" s="68">
        <v>869038</v>
      </c>
      <c r="D19" s="68">
        <v>367833</v>
      </c>
    </row>
    <row r="20" spans="1:4" x14ac:dyDescent="0.25">
      <c r="A20" s="38">
        <v>1998</v>
      </c>
      <c r="B20" s="7" t="s">
        <v>10</v>
      </c>
      <c r="C20" s="68">
        <v>922186</v>
      </c>
      <c r="D20" s="68">
        <v>348400</v>
      </c>
    </row>
    <row r="21" spans="1:4" x14ac:dyDescent="0.25">
      <c r="A21" s="38">
        <v>1998</v>
      </c>
      <c r="B21" s="7" t="s">
        <v>11</v>
      </c>
      <c r="C21" s="68">
        <v>891324</v>
      </c>
      <c r="D21" s="68">
        <v>309129</v>
      </c>
    </row>
    <row r="22" spans="1:4" x14ac:dyDescent="0.25">
      <c r="A22" s="38">
        <v>1998</v>
      </c>
      <c r="B22" s="7" t="s">
        <v>12</v>
      </c>
      <c r="C22" s="68">
        <v>893751</v>
      </c>
      <c r="D22" s="68">
        <v>304628</v>
      </c>
    </row>
    <row r="23" spans="1:4" x14ac:dyDescent="0.25">
      <c r="A23" s="38">
        <v>1998</v>
      </c>
      <c r="B23" s="7" t="s">
        <v>13</v>
      </c>
      <c r="C23" s="68">
        <v>929002</v>
      </c>
      <c r="D23" s="68">
        <v>332158</v>
      </c>
    </row>
    <row r="24" spans="1:4" x14ac:dyDescent="0.25">
      <c r="A24" s="38">
        <v>1998</v>
      </c>
      <c r="B24" s="7" t="s">
        <v>14</v>
      </c>
      <c r="C24" s="68">
        <v>868896</v>
      </c>
      <c r="D24" s="68">
        <v>343581</v>
      </c>
    </row>
    <row r="25" spans="1:4" x14ac:dyDescent="0.25">
      <c r="A25" s="38">
        <v>1998</v>
      </c>
      <c r="B25" s="7" t="s">
        <v>15</v>
      </c>
      <c r="C25" s="68">
        <v>976281</v>
      </c>
      <c r="D25" s="68">
        <v>419153</v>
      </c>
    </row>
    <row r="26" spans="1:4" x14ac:dyDescent="0.25">
      <c r="A26" s="38">
        <v>1999</v>
      </c>
      <c r="B26" s="7" t="s">
        <v>4</v>
      </c>
      <c r="C26" s="68">
        <v>831239</v>
      </c>
      <c r="D26" s="68">
        <v>400501</v>
      </c>
    </row>
    <row r="27" spans="1:4" x14ac:dyDescent="0.25">
      <c r="A27" s="38">
        <v>1999</v>
      </c>
      <c r="B27" s="7" t="s">
        <v>5</v>
      </c>
      <c r="C27" s="68">
        <v>823440</v>
      </c>
      <c r="D27" s="68">
        <v>414037</v>
      </c>
    </row>
    <row r="28" spans="1:4" x14ac:dyDescent="0.25">
      <c r="A28" s="38">
        <v>1999</v>
      </c>
      <c r="B28" s="7" t="s">
        <v>6</v>
      </c>
      <c r="C28" s="68">
        <v>937534</v>
      </c>
      <c r="D28" s="68">
        <v>450874</v>
      </c>
    </row>
    <row r="29" spans="1:4" x14ac:dyDescent="0.25">
      <c r="A29" s="38">
        <v>1999</v>
      </c>
      <c r="B29" s="7" t="s">
        <v>7</v>
      </c>
      <c r="C29" s="68">
        <v>912958</v>
      </c>
      <c r="D29" s="68">
        <v>418588</v>
      </c>
    </row>
    <row r="30" spans="1:4" x14ac:dyDescent="0.25">
      <c r="A30" s="38">
        <v>1999</v>
      </c>
      <c r="B30" s="7" t="s">
        <v>8</v>
      </c>
      <c r="C30" s="68">
        <v>960903</v>
      </c>
      <c r="D30" s="68">
        <v>457883</v>
      </c>
    </row>
    <row r="31" spans="1:4" x14ac:dyDescent="0.25">
      <c r="A31" s="38">
        <v>1999</v>
      </c>
      <c r="B31" s="7" t="s">
        <v>9</v>
      </c>
      <c r="C31" s="68">
        <v>982164</v>
      </c>
      <c r="D31" s="68">
        <v>463137</v>
      </c>
    </row>
    <row r="32" spans="1:4" x14ac:dyDescent="0.25">
      <c r="A32" s="38">
        <v>1999</v>
      </c>
      <c r="B32" s="7" t="s">
        <v>10</v>
      </c>
      <c r="C32" s="68">
        <v>992677</v>
      </c>
      <c r="D32" s="68">
        <v>453281</v>
      </c>
    </row>
    <row r="33" spans="1:4" x14ac:dyDescent="0.25">
      <c r="A33" s="38">
        <v>1999</v>
      </c>
      <c r="B33" s="7" t="s">
        <v>11</v>
      </c>
      <c r="C33" s="68">
        <v>1051177</v>
      </c>
      <c r="D33" s="68">
        <v>435023</v>
      </c>
    </row>
    <row r="34" spans="1:4" x14ac:dyDescent="0.25">
      <c r="A34" s="38">
        <v>1999</v>
      </c>
      <c r="B34" s="7" t="s">
        <v>12</v>
      </c>
      <c r="C34" s="68">
        <v>971168</v>
      </c>
      <c r="D34" s="68">
        <v>382995</v>
      </c>
    </row>
    <row r="35" spans="1:4" x14ac:dyDescent="0.25">
      <c r="A35" s="38">
        <v>1999</v>
      </c>
      <c r="B35" s="7" t="s">
        <v>13</v>
      </c>
      <c r="C35" s="68">
        <v>986124</v>
      </c>
      <c r="D35" s="68">
        <v>444018</v>
      </c>
    </row>
    <row r="36" spans="1:4" x14ac:dyDescent="0.25">
      <c r="A36" s="38">
        <v>1999</v>
      </c>
      <c r="B36" s="7" t="s">
        <v>14</v>
      </c>
      <c r="C36" s="68">
        <v>949703</v>
      </c>
      <c r="D36" s="68">
        <v>459405</v>
      </c>
    </row>
    <row r="37" spans="1:4" x14ac:dyDescent="0.25">
      <c r="A37" s="38">
        <v>1999</v>
      </c>
      <c r="B37" s="7" t="s">
        <v>15</v>
      </c>
      <c r="C37" s="68">
        <v>1048959</v>
      </c>
      <c r="D37" s="68">
        <v>537630</v>
      </c>
    </row>
    <row r="38" spans="1:4" x14ac:dyDescent="0.25">
      <c r="A38" s="38">
        <v>2000</v>
      </c>
      <c r="B38" s="7" t="s">
        <v>4</v>
      </c>
      <c r="C38" s="68">
        <v>843402</v>
      </c>
      <c r="D38" s="68">
        <v>476459</v>
      </c>
    </row>
    <row r="39" spans="1:4" x14ac:dyDescent="0.25">
      <c r="A39" s="38">
        <v>2000</v>
      </c>
      <c r="B39" s="7" t="s">
        <v>5</v>
      </c>
      <c r="C39" s="68">
        <v>863199</v>
      </c>
      <c r="D39" s="68">
        <v>498160</v>
      </c>
    </row>
    <row r="40" spans="1:4" x14ac:dyDescent="0.25">
      <c r="A40" s="38">
        <v>2000</v>
      </c>
      <c r="B40" s="7" t="s">
        <v>6</v>
      </c>
      <c r="C40" s="68">
        <v>924206</v>
      </c>
      <c r="D40" s="68">
        <v>484023</v>
      </c>
    </row>
    <row r="41" spans="1:4" x14ac:dyDescent="0.25">
      <c r="A41" s="38">
        <v>2000</v>
      </c>
      <c r="B41" s="7" t="s">
        <v>7</v>
      </c>
      <c r="C41" s="68">
        <v>865322</v>
      </c>
      <c r="D41" s="68">
        <v>433430</v>
      </c>
    </row>
    <row r="42" spans="1:4" x14ac:dyDescent="0.25">
      <c r="A42" s="38">
        <v>2000</v>
      </c>
      <c r="B42" s="7" t="s">
        <v>8</v>
      </c>
      <c r="C42" s="68">
        <v>1015301</v>
      </c>
      <c r="D42" s="68">
        <v>494108</v>
      </c>
    </row>
    <row r="43" spans="1:4" x14ac:dyDescent="0.25">
      <c r="A43" s="38">
        <v>2000</v>
      </c>
      <c r="B43" s="7" t="s">
        <v>9</v>
      </c>
      <c r="C43" s="68">
        <v>962077</v>
      </c>
      <c r="D43" s="68">
        <v>491490</v>
      </c>
    </row>
    <row r="44" spans="1:4" x14ac:dyDescent="0.25">
      <c r="A44" s="38">
        <v>2000</v>
      </c>
      <c r="B44" s="7" t="s">
        <v>10</v>
      </c>
      <c r="C44" s="68">
        <v>971074</v>
      </c>
      <c r="D44" s="68">
        <v>467631</v>
      </c>
    </row>
    <row r="45" spans="1:4" x14ac:dyDescent="0.25">
      <c r="A45" s="38">
        <v>2000</v>
      </c>
      <c r="B45" s="7" t="s">
        <v>11</v>
      </c>
      <c r="C45" s="68">
        <v>1094594</v>
      </c>
      <c r="D45" s="68">
        <v>423289</v>
      </c>
    </row>
    <row r="46" spans="1:4" x14ac:dyDescent="0.25">
      <c r="A46" s="38">
        <v>2000</v>
      </c>
      <c r="B46" s="7" t="s">
        <v>12</v>
      </c>
      <c r="C46" s="68">
        <v>1026457</v>
      </c>
      <c r="D46" s="68">
        <v>342677</v>
      </c>
    </row>
    <row r="47" spans="1:4" x14ac:dyDescent="0.25">
      <c r="A47" s="38">
        <v>2000</v>
      </c>
      <c r="B47" s="7" t="s">
        <v>13</v>
      </c>
      <c r="C47" s="68">
        <v>1051793</v>
      </c>
      <c r="D47" s="68">
        <v>399509</v>
      </c>
    </row>
    <row r="48" spans="1:4" x14ac:dyDescent="0.25">
      <c r="A48" s="38">
        <v>2000</v>
      </c>
      <c r="B48" s="7" t="s">
        <v>14</v>
      </c>
      <c r="C48" s="68">
        <v>1019466</v>
      </c>
      <c r="D48" s="68">
        <v>421129</v>
      </c>
    </row>
    <row r="49" spans="1:4" x14ac:dyDescent="0.25">
      <c r="A49" s="38">
        <v>2000</v>
      </c>
      <c r="B49" s="7" t="s">
        <v>15</v>
      </c>
      <c r="C49" s="68">
        <v>1049184</v>
      </c>
      <c r="D49" s="68">
        <v>447935</v>
      </c>
    </row>
    <row r="50" spans="1:4" x14ac:dyDescent="0.25">
      <c r="A50" s="38">
        <v>2001</v>
      </c>
      <c r="B50" s="7" t="s">
        <v>4</v>
      </c>
      <c r="C50" s="68">
        <v>992472</v>
      </c>
      <c r="D50" s="68">
        <v>473565</v>
      </c>
    </row>
    <row r="51" spans="1:4" x14ac:dyDescent="0.25">
      <c r="A51" s="38">
        <v>2001</v>
      </c>
      <c r="B51" s="7" t="s">
        <v>5</v>
      </c>
      <c r="C51" s="68">
        <v>862487</v>
      </c>
      <c r="D51" s="68">
        <v>413047</v>
      </c>
    </row>
    <row r="52" spans="1:4" x14ac:dyDescent="0.25">
      <c r="A52" s="38">
        <v>2001</v>
      </c>
      <c r="B52" s="7" t="s">
        <v>6</v>
      </c>
      <c r="C52" s="68">
        <v>1077734</v>
      </c>
      <c r="D52" s="68">
        <v>492438</v>
      </c>
    </row>
    <row r="53" spans="1:4" x14ac:dyDescent="0.25">
      <c r="A53" s="38">
        <v>2001</v>
      </c>
      <c r="B53" s="7" t="s">
        <v>7</v>
      </c>
      <c r="C53" s="68">
        <v>985953</v>
      </c>
      <c r="D53" s="68">
        <v>422626</v>
      </c>
    </row>
    <row r="54" spans="1:4" x14ac:dyDescent="0.25">
      <c r="A54" s="38">
        <v>2001</v>
      </c>
      <c r="B54" s="7" t="s">
        <v>8</v>
      </c>
      <c r="C54" s="68">
        <v>1135132</v>
      </c>
      <c r="D54" s="68">
        <v>450594</v>
      </c>
    </row>
    <row r="55" spans="1:4" x14ac:dyDescent="0.25">
      <c r="A55" s="38">
        <v>2001</v>
      </c>
      <c r="B55" s="7" t="s">
        <v>9</v>
      </c>
      <c r="C55" s="68">
        <v>1081090</v>
      </c>
      <c r="D55" s="68">
        <v>429465</v>
      </c>
    </row>
    <row r="56" spans="1:4" x14ac:dyDescent="0.25">
      <c r="A56" s="38">
        <v>2001</v>
      </c>
      <c r="B56" s="7" t="s">
        <v>10</v>
      </c>
      <c r="C56" s="68">
        <v>1125278</v>
      </c>
      <c r="D56" s="68">
        <v>412458</v>
      </c>
    </row>
    <row r="57" spans="1:4" x14ac:dyDescent="0.25">
      <c r="A57" s="38">
        <v>2001</v>
      </c>
      <c r="B57" s="7" t="s">
        <v>11</v>
      </c>
      <c r="C57" s="68">
        <v>1301382</v>
      </c>
      <c r="D57" s="68">
        <v>406961</v>
      </c>
    </row>
    <row r="58" spans="1:4" x14ac:dyDescent="0.25">
      <c r="A58" s="38">
        <v>2001</v>
      </c>
      <c r="B58" s="7" t="s">
        <v>12</v>
      </c>
      <c r="C58" s="68">
        <v>1150121</v>
      </c>
      <c r="D58" s="68">
        <v>355457</v>
      </c>
    </row>
    <row r="59" spans="1:4" x14ac:dyDescent="0.25">
      <c r="A59" s="38">
        <v>2001</v>
      </c>
      <c r="B59" s="7" t="s">
        <v>13</v>
      </c>
      <c r="C59" s="68">
        <v>1243941</v>
      </c>
      <c r="D59" s="68">
        <v>424529</v>
      </c>
    </row>
    <row r="60" spans="1:4" x14ac:dyDescent="0.25">
      <c r="A60" s="38">
        <v>2001</v>
      </c>
      <c r="B60" s="7" t="s">
        <v>14</v>
      </c>
      <c r="C60" s="68">
        <v>1134665</v>
      </c>
      <c r="D60" s="68">
        <v>417450</v>
      </c>
    </row>
    <row r="61" spans="1:4" x14ac:dyDescent="0.25">
      <c r="A61" s="38">
        <v>2001</v>
      </c>
      <c r="B61" s="7" t="s">
        <v>15</v>
      </c>
      <c r="C61" s="68">
        <v>1149471</v>
      </c>
      <c r="D61" s="68">
        <v>474562</v>
      </c>
    </row>
    <row r="62" spans="1:4" x14ac:dyDescent="0.25">
      <c r="A62" s="38">
        <v>2002</v>
      </c>
      <c r="B62" s="7" t="s">
        <v>4</v>
      </c>
      <c r="C62" s="68">
        <v>1128106</v>
      </c>
      <c r="D62" s="68">
        <v>472846</v>
      </c>
    </row>
    <row r="63" spans="1:4" x14ac:dyDescent="0.25">
      <c r="A63" s="38">
        <v>2002</v>
      </c>
      <c r="B63" s="7" t="s">
        <v>5</v>
      </c>
      <c r="C63" s="68">
        <v>1038160</v>
      </c>
      <c r="D63" s="68">
        <v>437080</v>
      </c>
    </row>
    <row r="64" spans="1:4" x14ac:dyDescent="0.25">
      <c r="A64" s="38">
        <v>2002</v>
      </c>
      <c r="B64" s="7" t="s">
        <v>6</v>
      </c>
      <c r="C64" s="68">
        <v>1051723</v>
      </c>
      <c r="D64" s="68">
        <v>431014</v>
      </c>
    </row>
    <row r="65" spans="1:4" x14ac:dyDescent="0.25">
      <c r="A65" s="38">
        <v>2002</v>
      </c>
      <c r="B65" s="7" t="s">
        <v>7</v>
      </c>
      <c r="C65" s="68">
        <v>1115494</v>
      </c>
      <c r="D65" s="68">
        <v>428695</v>
      </c>
    </row>
    <row r="66" spans="1:4" x14ac:dyDescent="0.25">
      <c r="A66" s="38">
        <v>2002</v>
      </c>
      <c r="B66" s="7" t="s">
        <v>8</v>
      </c>
      <c r="C66" s="68">
        <v>1223250</v>
      </c>
      <c r="D66" s="68">
        <v>438174</v>
      </c>
    </row>
    <row r="67" spans="1:4" x14ac:dyDescent="0.25">
      <c r="A67" s="38">
        <v>2002</v>
      </c>
      <c r="B67" s="7" t="s">
        <v>9</v>
      </c>
      <c r="C67" s="68">
        <v>1161688</v>
      </c>
      <c r="D67" s="68">
        <v>445127</v>
      </c>
    </row>
    <row r="68" spans="1:4" x14ac:dyDescent="0.25">
      <c r="A68" s="38">
        <v>2002</v>
      </c>
      <c r="B68" s="7" t="s">
        <v>10</v>
      </c>
      <c r="C68" s="68">
        <v>1219487</v>
      </c>
      <c r="D68" s="68">
        <v>468160</v>
      </c>
    </row>
    <row r="69" spans="1:4" x14ac:dyDescent="0.25">
      <c r="A69" s="38">
        <v>2002</v>
      </c>
      <c r="B69" s="7" t="s">
        <v>11</v>
      </c>
      <c r="C69" s="68">
        <v>1227108</v>
      </c>
      <c r="D69" s="68">
        <v>457852</v>
      </c>
    </row>
    <row r="70" spans="1:4" x14ac:dyDescent="0.25">
      <c r="A70" s="38">
        <v>2002</v>
      </c>
      <c r="B70" s="7" t="s">
        <v>12</v>
      </c>
      <c r="C70" s="68">
        <v>1219350</v>
      </c>
      <c r="D70" s="68">
        <v>436600</v>
      </c>
    </row>
    <row r="71" spans="1:4" x14ac:dyDescent="0.25">
      <c r="A71" s="38">
        <v>2002</v>
      </c>
      <c r="B71" s="7" t="s">
        <v>13</v>
      </c>
      <c r="C71" s="68">
        <v>1330755</v>
      </c>
      <c r="D71" s="68">
        <v>499258</v>
      </c>
    </row>
    <row r="72" spans="1:4" x14ac:dyDescent="0.25">
      <c r="A72" s="38">
        <v>2002</v>
      </c>
      <c r="B72" s="7" t="s">
        <v>14</v>
      </c>
      <c r="C72" s="68">
        <v>1276875</v>
      </c>
      <c r="D72" s="68">
        <v>543843</v>
      </c>
    </row>
    <row r="73" spans="1:4" x14ac:dyDescent="0.25">
      <c r="A73" s="38">
        <v>2002</v>
      </c>
      <c r="B73" s="7" t="s">
        <v>15</v>
      </c>
      <c r="C73" s="68">
        <v>1242131</v>
      </c>
      <c r="D73" s="68">
        <v>605126</v>
      </c>
    </row>
    <row r="74" spans="1:4" x14ac:dyDescent="0.25">
      <c r="A74" s="38">
        <v>2003</v>
      </c>
      <c r="B74" s="7" t="s">
        <v>4</v>
      </c>
      <c r="C74" s="68">
        <v>1164695</v>
      </c>
      <c r="D74" s="68">
        <v>639399</v>
      </c>
    </row>
    <row r="75" spans="1:4" x14ac:dyDescent="0.25">
      <c r="A75" s="38">
        <v>2003</v>
      </c>
      <c r="B75" s="7" t="s">
        <v>5</v>
      </c>
      <c r="C75" s="68">
        <v>1080859</v>
      </c>
      <c r="D75" s="68">
        <v>641045</v>
      </c>
    </row>
    <row r="76" spans="1:4" x14ac:dyDescent="0.25">
      <c r="A76" s="38">
        <v>2003</v>
      </c>
      <c r="B76" s="7" t="s">
        <v>6</v>
      </c>
      <c r="C76" s="68">
        <v>1130012</v>
      </c>
      <c r="D76" s="68">
        <v>646829</v>
      </c>
    </row>
    <row r="77" spans="1:4" x14ac:dyDescent="0.25">
      <c r="A77" s="38">
        <v>2003</v>
      </c>
      <c r="B77" s="7" t="s">
        <v>7</v>
      </c>
      <c r="C77" s="68">
        <v>1074271</v>
      </c>
      <c r="D77" s="68">
        <v>597735</v>
      </c>
    </row>
    <row r="78" spans="1:4" x14ac:dyDescent="0.25">
      <c r="A78" s="38">
        <v>2003</v>
      </c>
      <c r="B78" s="7" t="s">
        <v>8</v>
      </c>
      <c r="C78" s="68">
        <v>1129622</v>
      </c>
      <c r="D78" s="68">
        <v>656295</v>
      </c>
    </row>
    <row r="79" spans="1:4" x14ac:dyDescent="0.25">
      <c r="A79" s="38">
        <v>2003</v>
      </c>
      <c r="B79" s="7" t="s">
        <v>9</v>
      </c>
      <c r="C79" s="68">
        <v>1021376</v>
      </c>
      <c r="D79" s="68">
        <v>639136</v>
      </c>
    </row>
    <row r="80" spans="1:4" x14ac:dyDescent="0.25">
      <c r="A80" s="38">
        <v>2003</v>
      </c>
      <c r="B80" s="7" t="s">
        <v>10</v>
      </c>
      <c r="C80" s="68">
        <v>1078581</v>
      </c>
      <c r="D80" s="68">
        <v>664086</v>
      </c>
    </row>
    <row r="81" spans="1:4" x14ac:dyDescent="0.25">
      <c r="A81" s="38">
        <v>2003</v>
      </c>
      <c r="B81" s="7" t="s">
        <v>11</v>
      </c>
      <c r="C81" s="68">
        <v>1107429</v>
      </c>
      <c r="D81" s="68">
        <v>611077</v>
      </c>
    </row>
    <row r="82" spans="1:4" x14ac:dyDescent="0.25">
      <c r="A82" s="38">
        <v>2003</v>
      </c>
      <c r="B82" s="7" t="s">
        <v>12</v>
      </c>
      <c r="C82" s="68">
        <v>1208062</v>
      </c>
      <c r="D82" s="68">
        <v>612839</v>
      </c>
    </row>
    <row r="83" spans="1:4" x14ac:dyDescent="0.25">
      <c r="A83" s="38">
        <v>2003</v>
      </c>
      <c r="B83" s="7" t="s">
        <v>13</v>
      </c>
      <c r="C83" s="68">
        <v>1367454</v>
      </c>
      <c r="D83" s="68">
        <v>637858</v>
      </c>
    </row>
    <row r="84" spans="1:4" x14ac:dyDescent="0.25">
      <c r="A84" s="38">
        <v>2003</v>
      </c>
      <c r="B84" s="7" t="s">
        <v>14</v>
      </c>
      <c r="C84" s="68">
        <v>1223299</v>
      </c>
      <c r="D84" s="68">
        <v>614037</v>
      </c>
    </row>
    <row r="85" spans="1:4" x14ac:dyDescent="0.25">
      <c r="A85" s="38">
        <v>2003</v>
      </c>
      <c r="B85" s="7" t="s">
        <v>15</v>
      </c>
      <c r="C85" s="68">
        <v>1284791</v>
      </c>
      <c r="D85" s="68">
        <v>771132</v>
      </c>
    </row>
    <row r="86" spans="1:4" x14ac:dyDescent="0.25">
      <c r="A86" s="38">
        <v>2004</v>
      </c>
      <c r="B86" s="7" t="s">
        <v>4</v>
      </c>
      <c r="C86" s="68">
        <v>1181208</v>
      </c>
      <c r="D86" s="68">
        <v>810466</v>
      </c>
    </row>
    <row r="87" spans="1:4" x14ac:dyDescent="0.25">
      <c r="A87" s="38">
        <v>2004</v>
      </c>
      <c r="B87" s="7" t="s">
        <v>5</v>
      </c>
      <c r="C87" s="68">
        <v>1068714</v>
      </c>
      <c r="D87" s="68">
        <v>763141</v>
      </c>
    </row>
    <row r="88" spans="1:4" x14ac:dyDescent="0.25">
      <c r="A88" s="38">
        <v>2004</v>
      </c>
      <c r="B88" s="7" t="s">
        <v>6</v>
      </c>
      <c r="C88" s="68">
        <v>1244832</v>
      </c>
      <c r="D88" s="68">
        <v>896126</v>
      </c>
    </row>
    <row r="89" spans="1:4" x14ac:dyDescent="0.25">
      <c r="A89" s="38">
        <v>2004</v>
      </c>
      <c r="B89" s="7" t="s">
        <v>7</v>
      </c>
      <c r="C89" s="68">
        <v>1187156</v>
      </c>
      <c r="D89" s="68">
        <v>828049</v>
      </c>
    </row>
    <row r="90" spans="1:4" x14ac:dyDescent="0.25">
      <c r="A90" s="38">
        <v>2004</v>
      </c>
      <c r="B90" s="7" t="s">
        <v>8</v>
      </c>
      <c r="C90" s="68">
        <v>1274127</v>
      </c>
      <c r="D90" s="68">
        <v>880052</v>
      </c>
    </row>
    <row r="91" spans="1:4" x14ac:dyDescent="0.25">
      <c r="A91" s="38">
        <v>2004</v>
      </c>
      <c r="B91" s="7" t="s">
        <v>9</v>
      </c>
      <c r="C91" s="68">
        <v>1298673</v>
      </c>
      <c r="D91" s="68">
        <v>949607</v>
      </c>
    </row>
    <row r="92" spans="1:4" x14ac:dyDescent="0.25">
      <c r="A92" s="38">
        <v>2004</v>
      </c>
      <c r="B92" s="7" t="s">
        <v>10</v>
      </c>
      <c r="C92" s="68">
        <v>1311876</v>
      </c>
      <c r="D92" s="68">
        <v>990910</v>
      </c>
    </row>
    <row r="93" spans="1:4" x14ac:dyDescent="0.25">
      <c r="A93" s="38">
        <v>2004</v>
      </c>
      <c r="B93" s="7" t="s">
        <v>11</v>
      </c>
      <c r="C93" s="68">
        <v>1386044</v>
      </c>
      <c r="D93" s="68">
        <v>956177</v>
      </c>
    </row>
    <row r="94" spans="1:4" x14ac:dyDescent="0.25">
      <c r="A94" s="38">
        <v>2004</v>
      </c>
      <c r="B94" s="7" t="s">
        <v>12</v>
      </c>
      <c r="C94" s="68">
        <v>1383408</v>
      </c>
      <c r="D94" s="68">
        <v>893437</v>
      </c>
    </row>
    <row r="95" spans="1:4" x14ac:dyDescent="0.25">
      <c r="A95" s="38">
        <v>2004</v>
      </c>
      <c r="B95" s="7" t="s">
        <v>13</v>
      </c>
      <c r="C95" s="68">
        <v>1357475</v>
      </c>
      <c r="D95" s="68">
        <v>767443</v>
      </c>
    </row>
    <row r="96" spans="1:4" x14ac:dyDescent="0.25">
      <c r="A96" s="38">
        <v>2004</v>
      </c>
      <c r="B96" s="7" t="s">
        <v>14</v>
      </c>
      <c r="C96" s="68">
        <v>1395260</v>
      </c>
      <c r="D96" s="68">
        <v>795765</v>
      </c>
    </row>
    <row r="97" spans="1:4" x14ac:dyDescent="0.25">
      <c r="A97" s="38">
        <v>2004</v>
      </c>
      <c r="B97" s="7" t="s">
        <v>15</v>
      </c>
      <c r="C97" s="68">
        <v>1347206</v>
      </c>
      <c r="D97" s="68">
        <v>937945</v>
      </c>
    </row>
    <row r="98" spans="1:4" x14ac:dyDescent="0.25">
      <c r="A98" s="38">
        <v>2005</v>
      </c>
      <c r="B98" s="7" t="s">
        <v>4</v>
      </c>
      <c r="C98" s="68">
        <v>1217595</v>
      </c>
      <c r="D98" s="68">
        <v>958625</v>
      </c>
    </row>
    <row r="99" spans="1:4" x14ac:dyDescent="0.25">
      <c r="A99" s="38">
        <v>2005</v>
      </c>
      <c r="B99" s="7" t="s">
        <v>5</v>
      </c>
      <c r="C99" s="68">
        <v>1076262</v>
      </c>
      <c r="D99" s="68">
        <v>932940</v>
      </c>
    </row>
    <row r="100" spans="1:4" x14ac:dyDescent="0.25">
      <c r="A100" s="38">
        <v>2005</v>
      </c>
      <c r="B100" s="7" t="s">
        <v>6</v>
      </c>
      <c r="C100" s="68">
        <v>1193850</v>
      </c>
      <c r="D100" s="68">
        <v>1060586</v>
      </c>
    </row>
    <row r="101" spans="1:4" x14ac:dyDescent="0.25">
      <c r="A101" s="38">
        <v>2005</v>
      </c>
      <c r="B101" s="7" t="s">
        <v>7</v>
      </c>
      <c r="C101" s="68">
        <v>1293184</v>
      </c>
      <c r="D101" s="68">
        <v>1095314</v>
      </c>
    </row>
    <row r="102" spans="1:4" x14ac:dyDescent="0.25">
      <c r="A102" s="38">
        <v>2005</v>
      </c>
      <c r="B102" s="7" t="s">
        <v>8</v>
      </c>
      <c r="C102" s="68">
        <v>1315867</v>
      </c>
      <c r="D102" s="68">
        <v>1094428</v>
      </c>
    </row>
    <row r="103" spans="1:4" x14ac:dyDescent="0.25">
      <c r="A103" s="38">
        <v>2005</v>
      </c>
      <c r="B103" s="7" t="s">
        <v>9</v>
      </c>
      <c r="C103" s="68">
        <v>1411190</v>
      </c>
      <c r="D103" s="68">
        <v>1101470</v>
      </c>
    </row>
    <row r="104" spans="1:4" x14ac:dyDescent="0.25">
      <c r="A104" s="38">
        <v>2005</v>
      </c>
      <c r="B104" s="7" t="s">
        <v>10</v>
      </c>
      <c r="C104" s="68">
        <v>1422940</v>
      </c>
      <c r="D104" s="68">
        <v>1078407</v>
      </c>
    </row>
    <row r="105" spans="1:4" x14ac:dyDescent="0.25">
      <c r="A105" s="38">
        <v>2005</v>
      </c>
      <c r="B105" s="7" t="s">
        <v>11</v>
      </c>
      <c r="C105" s="68">
        <v>1517760</v>
      </c>
      <c r="D105" s="68">
        <v>1052633</v>
      </c>
    </row>
    <row r="106" spans="1:4" x14ac:dyDescent="0.25">
      <c r="A106" s="38">
        <v>2005</v>
      </c>
      <c r="B106" s="7" t="s">
        <v>12</v>
      </c>
      <c r="C106" s="68">
        <v>1399276</v>
      </c>
      <c r="D106" s="68">
        <v>916986</v>
      </c>
    </row>
    <row r="107" spans="1:4" x14ac:dyDescent="0.25">
      <c r="A107" s="38">
        <v>2005</v>
      </c>
      <c r="B107" s="7" t="s">
        <v>13</v>
      </c>
      <c r="C107" s="68">
        <v>1238068</v>
      </c>
      <c r="D107" s="68">
        <v>824774</v>
      </c>
    </row>
    <row r="108" spans="1:4" x14ac:dyDescent="0.25">
      <c r="A108" s="38">
        <v>2005</v>
      </c>
      <c r="B108" s="7" t="s">
        <v>14</v>
      </c>
      <c r="C108" s="68">
        <v>1358936</v>
      </c>
      <c r="D108" s="68">
        <v>948178</v>
      </c>
    </row>
    <row r="109" spans="1:4" x14ac:dyDescent="0.25">
      <c r="A109" s="38">
        <v>2005</v>
      </c>
      <c r="B109" s="7" t="s">
        <v>15</v>
      </c>
      <c r="C109" s="68">
        <v>1410680</v>
      </c>
      <c r="D109" s="68">
        <v>1074956</v>
      </c>
    </row>
    <row r="110" spans="1:4" x14ac:dyDescent="0.25">
      <c r="A110" s="38">
        <v>2006</v>
      </c>
      <c r="B110" s="7" t="s">
        <v>4</v>
      </c>
      <c r="C110" s="68">
        <v>1294959</v>
      </c>
      <c r="D110" s="68">
        <v>1079359</v>
      </c>
    </row>
    <row r="111" spans="1:4" x14ac:dyDescent="0.25">
      <c r="A111" s="38">
        <v>2006</v>
      </c>
      <c r="B111" s="7" t="s">
        <v>5</v>
      </c>
      <c r="C111" s="68">
        <v>1088917</v>
      </c>
      <c r="D111" s="68">
        <v>1041064</v>
      </c>
    </row>
    <row r="112" spans="1:4" x14ac:dyDescent="0.25">
      <c r="A112" s="38">
        <v>2006</v>
      </c>
      <c r="B112" s="7" t="s">
        <v>6</v>
      </c>
      <c r="C112" s="68">
        <v>1354329</v>
      </c>
      <c r="D112" s="68">
        <v>1216064</v>
      </c>
    </row>
    <row r="113" spans="1:4" x14ac:dyDescent="0.25">
      <c r="A113" s="38">
        <v>2006</v>
      </c>
      <c r="B113" s="7" t="s">
        <v>7</v>
      </c>
      <c r="C113" s="68">
        <v>1180695</v>
      </c>
      <c r="D113" s="68">
        <v>1046177</v>
      </c>
    </row>
    <row r="114" spans="1:4" x14ac:dyDescent="0.25">
      <c r="A114" s="38">
        <v>2006</v>
      </c>
      <c r="B114" s="7" t="s">
        <v>8</v>
      </c>
      <c r="C114" s="68">
        <v>1459992</v>
      </c>
      <c r="D114" s="68">
        <v>1222193</v>
      </c>
    </row>
    <row r="115" spans="1:4" x14ac:dyDescent="0.25">
      <c r="A115" s="38">
        <v>2006</v>
      </c>
      <c r="B115" s="7" t="s">
        <v>9</v>
      </c>
      <c r="C115" s="68">
        <v>1430276</v>
      </c>
      <c r="D115" s="68">
        <v>1182280</v>
      </c>
    </row>
    <row r="116" spans="1:4" x14ac:dyDescent="0.25">
      <c r="A116" s="38">
        <v>2006</v>
      </c>
      <c r="B116" s="7" t="s">
        <v>10</v>
      </c>
      <c r="C116" s="68">
        <v>1470777</v>
      </c>
      <c r="D116" s="68">
        <v>1104464</v>
      </c>
    </row>
    <row r="117" spans="1:4" x14ac:dyDescent="0.25">
      <c r="A117" s="38">
        <v>2006</v>
      </c>
      <c r="B117" s="7" t="s">
        <v>11</v>
      </c>
      <c r="C117" s="68">
        <v>1622536</v>
      </c>
      <c r="D117" s="68">
        <v>1138051</v>
      </c>
    </row>
    <row r="118" spans="1:4" x14ac:dyDescent="0.25">
      <c r="A118" s="38">
        <v>2006</v>
      </c>
      <c r="B118" s="7" t="s">
        <v>12</v>
      </c>
      <c r="C118" s="68">
        <v>1580107</v>
      </c>
      <c r="D118" s="68">
        <v>1016419</v>
      </c>
    </row>
    <row r="119" spans="1:4" x14ac:dyDescent="0.25">
      <c r="A119" s="38">
        <v>2006</v>
      </c>
      <c r="B119" s="7" t="s">
        <v>13</v>
      </c>
      <c r="C119" s="68">
        <v>1666457</v>
      </c>
      <c r="D119" s="68">
        <v>998796</v>
      </c>
    </row>
    <row r="120" spans="1:4" x14ac:dyDescent="0.25">
      <c r="A120" s="38">
        <v>2006</v>
      </c>
      <c r="B120" s="7" t="s">
        <v>14</v>
      </c>
      <c r="C120" s="68">
        <v>1529489</v>
      </c>
      <c r="D120" s="68">
        <v>1023937</v>
      </c>
    </row>
    <row r="121" spans="1:4" x14ac:dyDescent="0.25">
      <c r="A121" s="38">
        <v>2006</v>
      </c>
      <c r="B121" s="7" t="s">
        <v>15</v>
      </c>
      <c r="C121" s="68">
        <v>1507489</v>
      </c>
      <c r="D121" s="68">
        <v>1097522</v>
      </c>
    </row>
    <row r="122" spans="1:4" x14ac:dyDescent="0.25">
      <c r="A122" s="38">
        <v>2007</v>
      </c>
      <c r="B122" s="7" t="s">
        <v>4</v>
      </c>
      <c r="C122" s="68">
        <v>1528414</v>
      </c>
      <c r="D122" s="68">
        <v>1187702</v>
      </c>
    </row>
    <row r="123" spans="1:4" x14ac:dyDescent="0.25">
      <c r="A123" s="38">
        <v>2007</v>
      </c>
      <c r="B123" s="7" t="s">
        <v>5</v>
      </c>
      <c r="C123" s="68">
        <v>1319172</v>
      </c>
      <c r="D123" s="68">
        <v>1109573</v>
      </c>
    </row>
    <row r="124" spans="1:4" x14ac:dyDescent="0.25">
      <c r="A124" s="38">
        <v>2007</v>
      </c>
      <c r="B124" s="7" t="s">
        <v>6</v>
      </c>
      <c r="C124" s="68">
        <v>1519800</v>
      </c>
      <c r="D124" s="68">
        <v>1285964</v>
      </c>
    </row>
    <row r="125" spans="1:4" x14ac:dyDescent="0.25">
      <c r="A125" s="38">
        <v>2007</v>
      </c>
      <c r="B125" s="7" t="s">
        <v>7</v>
      </c>
      <c r="C125" s="68">
        <v>1389912</v>
      </c>
      <c r="D125" s="68">
        <v>1107754</v>
      </c>
    </row>
    <row r="126" spans="1:4" x14ac:dyDescent="0.25">
      <c r="A126" s="38">
        <v>2007</v>
      </c>
      <c r="B126" s="7" t="s">
        <v>8</v>
      </c>
      <c r="C126" s="68">
        <v>1598706</v>
      </c>
      <c r="D126" s="68">
        <v>1195415</v>
      </c>
    </row>
    <row r="127" spans="1:4" x14ac:dyDescent="0.25">
      <c r="A127" s="38">
        <v>2007</v>
      </c>
      <c r="B127" s="7" t="s">
        <v>9</v>
      </c>
      <c r="C127" s="68">
        <v>1366700</v>
      </c>
      <c r="D127" s="68">
        <v>1075950</v>
      </c>
    </row>
    <row r="128" spans="1:4" x14ac:dyDescent="0.25">
      <c r="A128" s="38">
        <v>2007</v>
      </c>
      <c r="B128" s="7" t="s">
        <v>10</v>
      </c>
      <c r="C128" s="68">
        <v>1540224</v>
      </c>
      <c r="D128" s="68">
        <v>1005771</v>
      </c>
    </row>
    <row r="129" spans="1:4" x14ac:dyDescent="0.25">
      <c r="A129" s="38">
        <v>2007</v>
      </c>
      <c r="B129" s="7" t="s">
        <v>11</v>
      </c>
      <c r="C129" s="68">
        <v>1652265</v>
      </c>
      <c r="D129" s="68">
        <v>965274</v>
      </c>
    </row>
    <row r="130" spans="1:4" x14ac:dyDescent="0.25">
      <c r="A130" s="38">
        <v>2007</v>
      </c>
      <c r="B130" s="7" t="s">
        <v>12</v>
      </c>
      <c r="C130" s="68">
        <v>1637871</v>
      </c>
      <c r="D130" s="68">
        <v>816426</v>
      </c>
    </row>
    <row r="131" spans="1:4" x14ac:dyDescent="0.25">
      <c r="A131" s="38">
        <v>2007</v>
      </c>
      <c r="B131" s="7" t="s">
        <v>13</v>
      </c>
      <c r="C131" s="68">
        <v>1636324</v>
      </c>
      <c r="D131" s="68">
        <v>796361</v>
      </c>
    </row>
    <row r="132" spans="1:4" x14ac:dyDescent="0.25">
      <c r="A132" s="38">
        <v>2007</v>
      </c>
      <c r="B132" s="7" t="s">
        <v>14</v>
      </c>
      <c r="C132" s="68">
        <v>1592104</v>
      </c>
      <c r="D132" s="68">
        <v>844651</v>
      </c>
    </row>
    <row r="133" spans="1:4" x14ac:dyDescent="0.25">
      <c r="A133" s="38">
        <v>2007</v>
      </c>
      <c r="B133" s="7" t="s">
        <v>15</v>
      </c>
      <c r="C133" s="68">
        <v>1521600</v>
      </c>
      <c r="D133" s="68">
        <v>991111</v>
      </c>
    </row>
    <row r="134" spans="1:4" x14ac:dyDescent="0.25">
      <c r="A134" s="38">
        <v>2008</v>
      </c>
      <c r="B134" s="7" t="s">
        <v>4</v>
      </c>
      <c r="C134" s="68">
        <v>1450680</v>
      </c>
      <c r="D134" s="68">
        <v>1121524</v>
      </c>
    </row>
    <row r="135" spans="1:4" x14ac:dyDescent="0.25">
      <c r="A135" s="38">
        <v>2008</v>
      </c>
      <c r="B135" s="7" t="s">
        <v>5</v>
      </c>
      <c r="C135" s="68">
        <v>1230809</v>
      </c>
      <c r="D135" s="68">
        <v>1088509</v>
      </c>
    </row>
    <row r="136" spans="1:4" x14ac:dyDescent="0.25">
      <c r="A136" s="38">
        <v>2008</v>
      </c>
      <c r="B136" s="7" t="s">
        <v>6</v>
      </c>
      <c r="C136" s="68">
        <v>1260428</v>
      </c>
      <c r="D136" s="68">
        <v>1094592</v>
      </c>
    </row>
    <row r="137" spans="1:4" x14ac:dyDescent="0.25">
      <c r="A137" s="38">
        <v>2008</v>
      </c>
      <c r="B137" s="7" t="s">
        <v>7</v>
      </c>
      <c r="C137" s="68">
        <v>1469570</v>
      </c>
      <c r="D137" s="68">
        <v>1139493</v>
      </c>
    </row>
    <row r="138" spans="1:4" x14ac:dyDescent="0.25">
      <c r="A138" s="38">
        <v>2008</v>
      </c>
      <c r="B138" s="7" t="s">
        <v>8</v>
      </c>
      <c r="C138" s="68">
        <v>1540426</v>
      </c>
      <c r="D138" s="68">
        <v>1053265</v>
      </c>
    </row>
    <row r="139" spans="1:4" x14ac:dyDescent="0.25">
      <c r="A139" s="38">
        <v>2008</v>
      </c>
      <c r="B139" s="7" t="s">
        <v>9</v>
      </c>
      <c r="C139" s="68">
        <v>1435343</v>
      </c>
      <c r="D139" s="68">
        <v>975567</v>
      </c>
    </row>
    <row r="140" spans="1:4" x14ac:dyDescent="0.25">
      <c r="A140" s="38">
        <v>2008</v>
      </c>
      <c r="B140" s="7" t="s">
        <v>10</v>
      </c>
      <c r="C140" s="68">
        <v>1540639</v>
      </c>
      <c r="D140" s="68">
        <v>898942</v>
      </c>
    </row>
    <row r="141" spans="1:4" x14ac:dyDescent="0.25">
      <c r="A141" s="38">
        <v>2008</v>
      </c>
      <c r="B141" s="7" t="s">
        <v>11</v>
      </c>
      <c r="C141" s="68">
        <v>1541558</v>
      </c>
      <c r="D141" s="68">
        <v>818729</v>
      </c>
    </row>
    <row r="142" spans="1:4" x14ac:dyDescent="0.25">
      <c r="A142" s="38">
        <v>2008</v>
      </c>
      <c r="B142" s="7" t="s">
        <v>12</v>
      </c>
      <c r="C142" s="68">
        <v>1588027</v>
      </c>
      <c r="D142" s="68">
        <v>752869</v>
      </c>
    </row>
    <row r="143" spans="1:4" x14ac:dyDescent="0.25">
      <c r="A143" s="38">
        <v>2008</v>
      </c>
      <c r="B143" s="7" t="s">
        <v>13</v>
      </c>
      <c r="C143" s="68">
        <v>1586921</v>
      </c>
      <c r="D143" s="68">
        <v>756010</v>
      </c>
    </row>
    <row r="144" spans="1:4" x14ac:dyDescent="0.25">
      <c r="A144" s="38">
        <v>2008</v>
      </c>
      <c r="B144" s="7" t="s">
        <v>14</v>
      </c>
      <c r="C144" s="68">
        <v>1392382</v>
      </c>
      <c r="D144" s="68">
        <v>685911</v>
      </c>
    </row>
    <row r="145" spans="1:4" x14ac:dyDescent="0.25">
      <c r="A145" s="38">
        <v>2008</v>
      </c>
      <c r="B145" s="7" t="s">
        <v>15</v>
      </c>
      <c r="C145" s="68">
        <v>1445057</v>
      </c>
      <c r="D145" s="68">
        <v>819062</v>
      </c>
    </row>
    <row r="146" spans="1:4" x14ac:dyDescent="0.25">
      <c r="A146" s="38">
        <v>2009</v>
      </c>
      <c r="B146" s="7" t="s">
        <v>4</v>
      </c>
      <c r="C146" s="68">
        <v>1325160</v>
      </c>
      <c r="D146" s="68">
        <v>880975</v>
      </c>
    </row>
    <row r="147" spans="1:4" x14ac:dyDescent="0.25">
      <c r="A147" s="38">
        <v>2009</v>
      </c>
      <c r="B147" s="7" t="s">
        <v>5</v>
      </c>
      <c r="C147" s="68">
        <v>1172484</v>
      </c>
      <c r="D147" s="68">
        <v>866136</v>
      </c>
    </row>
    <row r="148" spans="1:4" x14ac:dyDescent="0.25">
      <c r="A148" s="38">
        <v>2009</v>
      </c>
      <c r="B148" s="7" t="s">
        <v>6</v>
      </c>
      <c r="C148" s="68">
        <v>1285617</v>
      </c>
      <c r="D148" s="68">
        <v>957210</v>
      </c>
    </row>
    <row r="149" spans="1:4" x14ac:dyDescent="0.25">
      <c r="A149" s="38">
        <v>2009</v>
      </c>
      <c r="B149" s="7" t="s">
        <v>7</v>
      </c>
      <c r="C149" s="68">
        <v>1299594</v>
      </c>
      <c r="D149" s="68">
        <v>883276</v>
      </c>
    </row>
    <row r="150" spans="1:4" x14ac:dyDescent="0.25">
      <c r="A150" s="38">
        <v>2009</v>
      </c>
      <c r="B150" s="7" t="s">
        <v>8</v>
      </c>
      <c r="C150" s="68">
        <v>1426631</v>
      </c>
      <c r="D150" s="68">
        <v>921696</v>
      </c>
    </row>
    <row r="151" spans="1:4" x14ac:dyDescent="0.25">
      <c r="A151" s="38">
        <v>2009</v>
      </c>
      <c r="B151" s="7" t="s">
        <v>9</v>
      </c>
      <c r="C151" s="68">
        <v>1435259</v>
      </c>
      <c r="D151" s="68">
        <v>931730</v>
      </c>
    </row>
    <row r="152" spans="1:4" x14ac:dyDescent="0.25">
      <c r="A152" s="38">
        <v>2009</v>
      </c>
      <c r="B152" s="7" t="s">
        <v>10</v>
      </c>
      <c r="C152" s="68">
        <v>1546384</v>
      </c>
      <c r="D152" s="68">
        <v>881288</v>
      </c>
    </row>
    <row r="153" spans="1:4" x14ac:dyDescent="0.25">
      <c r="A153" s="38">
        <v>2009</v>
      </c>
      <c r="B153" s="7" t="s">
        <v>11</v>
      </c>
      <c r="C153" s="68">
        <v>1555340</v>
      </c>
      <c r="D153" s="68">
        <v>821388</v>
      </c>
    </row>
    <row r="154" spans="1:4" x14ac:dyDescent="0.25">
      <c r="A154" s="38">
        <v>2009</v>
      </c>
      <c r="B154" s="7" t="s">
        <v>12</v>
      </c>
      <c r="C154" s="68">
        <v>1597589</v>
      </c>
      <c r="D154" s="68">
        <v>799279</v>
      </c>
    </row>
    <row r="155" spans="1:4" x14ac:dyDescent="0.25">
      <c r="A155" s="38">
        <v>2009</v>
      </c>
      <c r="B155" s="7" t="s">
        <v>13</v>
      </c>
      <c r="C155" s="68">
        <v>1697026</v>
      </c>
      <c r="D155" s="68">
        <v>821658</v>
      </c>
    </row>
    <row r="156" spans="1:4" x14ac:dyDescent="0.25">
      <c r="A156" s="38">
        <v>2009</v>
      </c>
      <c r="B156" s="7" t="s">
        <v>14</v>
      </c>
      <c r="C156" s="68">
        <v>1561074</v>
      </c>
      <c r="D156" s="68">
        <v>783804</v>
      </c>
    </row>
    <row r="157" spans="1:4" x14ac:dyDescent="0.25">
      <c r="A157" s="38">
        <v>2009</v>
      </c>
      <c r="B157" s="7" t="s">
        <v>15</v>
      </c>
      <c r="C157" s="68">
        <v>1665461</v>
      </c>
      <c r="D157" s="68">
        <v>939469</v>
      </c>
    </row>
    <row r="158" spans="1:4" x14ac:dyDescent="0.25">
      <c r="A158" s="38">
        <v>2010</v>
      </c>
      <c r="B158" s="7" t="s">
        <v>4</v>
      </c>
      <c r="C158" s="68">
        <v>1472329</v>
      </c>
      <c r="D158" s="68">
        <v>867683</v>
      </c>
    </row>
    <row r="159" spans="1:4" x14ac:dyDescent="0.25">
      <c r="A159" s="38">
        <v>2010</v>
      </c>
      <c r="B159" s="7" t="s">
        <v>5</v>
      </c>
      <c r="C159" s="68">
        <v>1325921</v>
      </c>
      <c r="D159" s="68">
        <v>870542</v>
      </c>
    </row>
    <row r="160" spans="1:4" x14ac:dyDescent="0.25">
      <c r="A160" s="38">
        <v>2010</v>
      </c>
      <c r="B160" s="7" t="s">
        <v>6</v>
      </c>
      <c r="C160" s="68">
        <v>1519701</v>
      </c>
      <c r="D160" s="68">
        <v>1023041</v>
      </c>
    </row>
    <row r="161" spans="1:4" x14ac:dyDescent="0.25">
      <c r="A161" s="38">
        <v>2010</v>
      </c>
      <c r="B161" s="7" t="s">
        <v>7</v>
      </c>
      <c r="C161" s="68">
        <v>1518585</v>
      </c>
      <c r="D161" s="68">
        <v>940804</v>
      </c>
    </row>
    <row r="162" spans="1:4" x14ac:dyDescent="0.25">
      <c r="A162" s="38">
        <v>2010</v>
      </c>
      <c r="B162" s="7" t="s">
        <v>8</v>
      </c>
      <c r="C162" s="68">
        <v>1652619</v>
      </c>
      <c r="D162" s="68">
        <v>932986</v>
      </c>
    </row>
    <row r="163" spans="1:4" x14ac:dyDescent="0.25">
      <c r="A163" s="38">
        <v>2010</v>
      </c>
      <c r="B163" s="7" t="s">
        <v>9</v>
      </c>
      <c r="C163" s="68">
        <v>1656995</v>
      </c>
      <c r="D163" s="68">
        <v>889186</v>
      </c>
    </row>
    <row r="164" spans="1:4" x14ac:dyDescent="0.25">
      <c r="A164" s="38">
        <v>2010</v>
      </c>
      <c r="B164" s="7" t="s">
        <v>10</v>
      </c>
      <c r="C164" s="68">
        <v>1699281</v>
      </c>
      <c r="D164" s="68">
        <v>865211</v>
      </c>
    </row>
    <row r="165" spans="1:4" x14ac:dyDescent="0.25">
      <c r="A165" s="38">
        <v>2010</v>
      </c>
      <c r="B165" s="7" t="s">
        <v>11</v>
      </c>
      <c r="C165" s="68">
        <v>1603757</v>
      </c>
      <c r="D165" s="68">
        <v>802889</v>
      </c>
    </row>
    <row r="166" spans="1:4" x14ac:dyDescent="0.25">
      <c r="A166" s="38">
        <v>2010</v>
      </c>
      <c r="B166" s="7" t="s">
        <v>12</v>
      </c>
      <c r="C166" s="68">
        <v>1631358</v>
      </c>
      <c r="D166" s="68">
        <v>796116</v>
      </c>
    </row>
    <row r="167" spans="1:4" x14ac:dyDescent="0.25">
      <c r="A167" s="38">
        <v>2010</v>
      </c>
      <c r="B167" s="7" t="s">
        <v>13</v>
      </c>
      <c r="C167" s="68">
        <v>1554813</v>
      </c>
      <c r="D167" s="68">
        <v>765992</v>
      </c>
    </row>
    <row r="168" spans="1:4" x14ac:dyDescent="0.25">
      <c r="A168" s="38">
        <v>2010</v>
      </c>
      <c r="B168" s="7" t="s">
        <v>14</v>
      </c>
      <c r="C168" s="68">
        <v>1511395</v>
      </c>
      <c r="D168" s="68">
        <v>843943</v>
      </c>
    </row>
    <row r="169" spans="1:4" x14ac:dyDescent="0.25">
      <c r="A169" s="38">
        <v>2010</v>
      </c>
      <c r="B169" s="7" t="s">
        <v>15</v>
      </c>
      <c r="C169" s="68">
        <v>1542829</v>
      </c>
      <c r="D169" s="68">
        <v>970245</v>
      </c>
    </row>
    <row r="170" spans="1:4" x14ac:dyDescent="0.25">
      <c r="A170" s="38">
        <v>2011</v>
      </c>
      <c r="B170" s="7" t="s">
        <v>4</v>
      </c>
      <c r="C170" s="68">
        <v>1385488</v>
      </c>
      <c r="D170" s="68">
        <v>950840</v>
      </c>
    </row>
    <row r="171" spans="1:4" x14ac:dyDescent="0.25">
      <c r="A171" s="38">
        <v>2011</v>
      </c>
      <c r="B171" s="7" t="s">
        <v>5</v>
      </c>
      <c r="C171" s="68">
        <v>1283351</v>
      </c>
      <c r="D171" s="68">
        <v>1038393</v>
      </c>
    </row>
    <row r="172" spans="1:4" x14ac:dyDescent="0.25">
      <c r="A172" s="38">
        <v>2011</v>
      </c>
      <c r="B172" s="7" t="s">
        <v>6</v>
      </c>
      <c r="C172" s="68">
        <v>1344639</v>
      </c>
      <c r="D172" s="68">
        <v>1093676</v>
      </c>
    </row>
    <row r="173" spans="1:4" x14ac:dyDescent="0.25">
      <c r="A173" s="38">
        <v>2011</v>
      </c>
      <c r="B173" s="7" t="s">
        <v>7</v>
      </c>
      <c r="C173" s="68">
        <v>1235596</v>
      </c>
      <c r="D173" s="68">
        <v>985419</v>
      </c>
    </row>
    <row r="174" spans="1:4" x14ac:dyDescent="0.25">
      <c r="A174" s="38">
        <v>2011</v>
      </c>
      <c r="B174" s="7" t="s">
        <v>8</v>
      </c>
      <c r="C174" s="68">
        <v>1424107</v>
      </c>
      <c r="D174" s="68">
        <v>1063146</v>
      </c>
    </row>
    <row r="175" spans="1:4" x14ac:dyDescent="0.25">
      <c r="A175" s="38">
        <v>2011</v>
      </c>
      <c r="B175" s="7" t="s">
        <v>9</v>
      </c>
      <c r="C175" s="68">
        <v>1357146</v>
      </c>
      <c r="D175" s="68">
        <v>997468</v>
      </c>
    </row>
    <row r="176" spans="1:4" x14ac:dyDescent="0.25">
      <c r="A176" s="38">
        <v>2011</v>
      </c>
      <c r="B176" s="7" t="s">
        <v>10</v>
      </c>
      <c r="C176" s="68">
        <v>1432472</v>
      </c>
      <c r="D176" s="68">
        <v>956313</v>
      </c>
    </row>
    <row r="177" spans="1:4" x14ac:dyDescent="0.25">
      <c r="A177" s="38">
        <v>2011</v>
      </c>
      <c r="B177" s="7" t="s">
        <v>11</v>
      </c>
      <c r="C177" s="68">
        <v>1563184</v>
      </c>
      <c r="D177" s="68">
        <v>937966</v>
      </c>
    </row>
    <row r="178" spans="1:4" x14ac:dyDescent="0.25">
      <c r="A178" s="38">
        <v>2011</v>
      </c>
      <c r="B178" s="7" t="s">
        <v>12</v>
      </c>
      <c r="C178" s="68">
        <v>1545457</v>
      </c>
      <c r="D178" s="68">
        <v>842094</v>
      </c>
    </row>
    <row r="179" spans="1:4" x14ac:dyDescent="0.25">
      <c r="A179" s="38">
        <v>2011</v>
      </c>
      <c r="B179" s="7" t="s">
        <v>13</v>
      </c>
      <c r="C179" s="68">
        <v>1564612</v>
      </c>
      <c r="D179" s="68">
        <v>815871</v>
      </c>
    </row>
    <row r="180" spans="1:4" x14ac:dyDescent="0.25">
      <c r="A180" s="38">
        <v>2011</v>
      </c>
      <c r="B180" s="7" t="s">
        <v>14</v>
      </c>
      <c r="C180" s="68">
        <v>1568297</v>
      </c>
      <c r="D180" s="68">
        <v>893334</v>
      </c>
    </row>
    <row r="181" spans="1:4" x14ac:dyDescent="0.25">
      <c r="A181" s="38">
        <v>2011</v>
      </c>
      <c r="B181" s="7" t="s">
        <v>15</v>
      </c>
      <c r="C181" s="68">
        <v>1517194</v>
      </c>
      <c r="D181" s="68">
        <v>1004035</v>
      </c>
    </row>
    <row r="182" spans="1:4" x14ac:dyDescent="0.25">
      <c r="A182" s="38">
        <v>2012</v>
      </c>
      <c r="B182" s="7" t="s">
        <v>4</v>
      </c>
      <c r="C182" s="68">
        <v>1324564</v>
      </c>
      <c r="D182" s="68">
        <v>1011581</v>
      </c>
    </row>
    <row r="183" spans="1:4" x14ac:dyDescent="0.25">
      <c r="A183" s="38">
        <v>2012</v>
      </c>
      <c r="B183" s="7" t="s">
        <v>5</v>
      </c>
      <c r="C183" s="68">
        <v>1226977</v>
      </c>
      <c r="D183" s="68">
        <v>1078297</v>
      </c>
    </row>
    <row r="184" spans="1:4" x14ac:dyDescent="0.25">
      <c r="A184" s="38">
        <v>2012</v>
      </c>
      <c r="B184" s="7" t="s">
        <v>6</v>
      </c>
      <c r="C184" s="68">
        <v>1384778</v>
      </c>
      <c r="D184" s="68">
        <v>1193805</v>
      </c>
    </row>
    <row r="185" spans="1:4" x14ac:dyDescent="0.25">
      <c r="A185" s="38">
        <v>2012</v>
      </c>
      <c r="B185" s="7" t="s">
        <v>7</v>
      </c>
      <c r="C185" s="68">
        <v>1285655</v>
      </c>
      <c r="D185" s="68">
        <v>1071884</v>
      </c>
    </row>
    <row r="186" spans="1:4" x14ac:dyDescent="0.25">
      <c r="A186" s="38">
        <v>2012</v>
      </c>
      <c r="B186" s="7" t="s">
        <v>8</v>
      </c>
      <c r="C186" s="68">
        <v>1497422</v>
      </c>
      <c r="D186" s="68">
        <v>1198113</v>
      </c>
    </row>
    <row r="187" spans="1:4" x14ac:dyDescent="0.25">
      <c r="A187" s="38">
        <v>2012</v>
      </c>
      <c r="B187" s="7" t="s">
        <v>9</v>
      </c>
      <c r="C187" s="68">
        <v>1487611</v>
      </c>
      <c r="D187" s="68">
        <v>1117562</v>
      </c>
    </row>
    <row r="188" spans="1:4" x14ac:dyDescent="0.25">
      <c r="A188" s="38">
        <v>2012</v>
      </c>
      <c r="B188" s="7" t="s">
        <v>10</v>
      </c>
      <c r="C188" s="68">
        <v>1556662</v>
      </c>
      <c r="D188" s="68">
        <v>1104774</v>
      </c>
    </row>
    <row r="189" spans="1:4" x14ac:dyDescent="0.25">
      <c r="A189" s="38">
        <v>2012</v>
      </c>
      <c r="B189" s="7" t="s">
        <v>11</v>
      </c>
      <c r="C189" s="68">
        <v>1689331</v>
      </c>
      <c r="D189" s="68">
        <v>1142674</v>
      </c>
    </row>
    <row r="190" spans="1:4" x14ac:dyDescent="0.25">
      <c r="A190" s="38">
        <v>2012</v>
      </c>
      <c r="B190" s="7" t="s">
        <v>12</v>
      </c>
      <c r="C190" s="68">
        <v>1560905</v>
      </c>
      <c r="D190" s="68">
        <v>998579</v>
      </c>
    </row>
    <row r="191" spans="1:4" x14ac:dyDescent="0.25">
      <c r="A191" s="38">
        <v>2012</v>
      </c>
      <c r="B191" s="7" t="s">
        <v>13</v>
      </c>
      <c r="C191" s="68">
        <v>1799167</v>
      </c>
      <c r="D191" s="68">
        <v>1034177</v>
      </c>
    </row>
    <row r="192" spans="1:4" x14ac:dyDescent="0.25">
      <c r="A192" s="38">
        <v>2012</v>
      </c>
      <c r="B192" s="7" t="s">
        <v>14</v>
      </c>
      <c r="C192" s="68">
        <v>1693519</v>
      </c>
      <c r="D192" s="68">
        <v>1037528</v>
      </c>
    </row>
    <row r="193" spans="1:4" x14ac:dyDescent="0.25">
      <c r="A193" s="38">
        <v>2012</v>
      </c>
      <c r="B193" s="7" t="s">
        <v>15</v>
      </c>
      <c r="C193" s="68">
        <v>1558286</v>
      </c>
      <c r="D193" s="68">
        <v>1064889</v>
      </c>
    </row>
    <row r="194" spans="1:4" x14ac:dyDescent="0.25">
      <c r="A194" s="38">
        <v>2013</v>
      </c>
      <c r="B194" s="7" t="s">
        <v>4</v>
      </c>
      <c r="C194" s="68">
        <v>1608510</v>
      </c>
      <c r="D194" s="68">
        <v>1285496</v>
      </c>
    </row>
    <row r="195" spans="1:4" x14ac:dyDescent="0.25">
      <c r="A195" s="38">
        <v>2013</v>
      </c>
      <c r="B195" s="7" t="s">
        <v>5</v>
      </c>
      <c r="C195" s="68">
        <v>1334282</v>
      </c>
      <c r="D195" s="68">
        <v>1241241</v>
      </c>
    </row>
    <row r="196" spans="1:4" x14ac:dyDescent="0.25">
      <c r="A196" s="38">
        <v>2013</v>
      </c>
      <c r="B196" s="7" t="s">
        <v>6</v>
      </c>
      <c r="C196" s="68">
        <v>1362480</v>
      </c>
      <c r="D196" s="68">
        <v>1295799</v>
      </c>
    </row>
    <row r="197" spans="1:4" x14ac:dyDescent="0.25">
      <c r="A197" s="38">
        <v>2013</v>
      </c>
      <c r="B197" s="7" t="s">
        <v>7</v>
      </c>
      <c r="C197" s="68">
        <v>1570999</v>
      </c>
      <c r="D197" s="68">
        <v>1352509</v>
      </c>
    </row>
    <row r="198" spans="1:4" x14ac:dyDescent="0.25">
      <c r="A198" s="38">
        <v>2013</v>
      </c>
      <c r="B198" s="7" t="s">
        <v>8</v>
      </c>
      <c r="C198" s="68">
        <v>1556271</v>
      </c>
      <c r="D198" s="68">
        <v>1317762</v>
      </c>
    </row>
    <row r="199" spans="1:4" x14ac:dyDescent="0.25">
      <c r="A199" s="38">
        <v>2013</v>
      </c>
      <c r="B199" s="7" t="s">
        <v>9</v>
      </c>
      <c r="C199" s="68">
        <v>1526419</v>
      </c>
      <c r="D199" s="68">
        <v>1212789</v>
      </c>
    </row>
    <row r="200" spans="1:4" x14ac:dyDescent="0.25">
      <c r="A200" s="38">
        <v>2013</v>
      </c>
      <c r="B200" s="7" t="s">
        <v>10</v>
      </c>
      <c r="C200" s="68">
        <v>1774260</v>
      </c>
      <c r="D200" s="68">
        <v>1269050</v>
      </c>
    </row>
    <row r="201" spans="1:4" x14ac:dyDescent="0.25">
      <c r="A201" s="38">
        <v>2013</v>
      </c>
      <c r="B201" s="7" t="s">
        <v>11</v>
      </c>
      <c r="C201" s="68">
        <v>1812764</v>
      </c>
      <c r="D201" s="68">
        <v>1205279</v>
      </c>
    </row>
    <row r="202" spans="1:4" x14ac:dyDescent="0.25">
      <c r="A202" s="38">
        <v>2013</v>
      </c>
      <c r="B202" s="7" t="s">
        <v>12</v>
      </c>
      <c r="C202" s="68">
        <v>1785737</v>
      </c>
      <c r="D202" s="68">
        <v>1012235</v>
      </c>
    </row>
    <row r="203" spans="1:4" x14ac:dyDescent="0.25">
      <c r="A203" s="38">
        <v>2013</v>
      </c>
      <c r="B203" s="7" t="s">
        <v>13</v>
      </c>
      <c r="C203" s="68">
        <v>1966171</v>
      </c>
      <c r="D203" s="68">
        <v>1052284</v>
      </c>
    </row>
    <row r="204" spans="1:4" x14ac:dyDescent="0.25">
      <c r="A204" s="38">
        <v>2013</v>
      </c>
      <c r="B204" s="7" t="s">
        <v>14</v>
      </c>
      <c r="C204" s="68">
        <v>1873980</v>
      </c>
      <c r="D204" s="68">
        <v>1031552</v>
      </c>
    </row>
    <row r="205" spans="1:4" x14ac:dyDescent="0.25">
      <c r="A205" s="38">
        <v>2013</v>
      </c>
      <c r="B205" s="7" t="s">
        <v>15</v>
      </c>
      <c r="C205" s="68">
        <v>1773700</v>
      </c>
      <c r="D205" s="68">
        <v>1190501</v>
      </c>
    </row>
    <row r="206" spans="1:4" x14ac:dyDescent="0.25">
      <c r="A206" s="38">
        <v>2014</v>
      </c>
      <c r="B206" s="7" t="s">
        <v>4</v>
      </c>
      <c r="C206" s="68">
        <v>1714665</v>
      </c>
      <c r="D206" s="68">
        <v>1324731</v>
      </c>
    </row>
    <row r="207" spans="1:4" x14ac:dyDescent="0.25">
      <c r="A207" s="38">
        <v>2014</v>
      </c>
      <c r="B207" s="7" t="s">
        <v>5</v>
      </c>
      <c r="C207" s="68">
        <v>1360709</v>
      </c>
      <c r="D207" s="68">
        <v>1313430</v>
      </c>
    </row>
    <row r="208" spans="1:4" x14ac:dyDescent="0.25">
      <c r="A208" s="38">
        <v>2014</v>
      </c>
      <c r="B208" s="7" t="s">
        <v>6</v>
      </c>
      <c r="C208" s="68">
        <v>1366294</v>
      </c>
      <c r="D208" s="68">
        <v>1293043</v>
      </c>
    </row>
    <row r="209" spans="1:4" x14ac:dyDescent="0.25">
      <c r="A209" s="38">
        <v>2014</v>
      </c>
      <c r="B209" s="7" t="s">
        <v>7</v>
      </c>
      <c r="C209" s="68">
        <v>1498683</v>
      </c>
      <c r="D209" s="68">
        <v>1305618</v>
      </c>
    </row>
    <row r="210" spans="1:4" x14ac:dyDescent="0.25">
      <c r="A210" s="38">
        <v>2014</v>
      </c>
      <c r="B210" s="7" t="s">
        <v>8</v>
      </c>
      <c r="C210" s="68">
        <v>1684050</v>
      </c>
      <c r="D210" s="68">
        <v>1314741</v>
      </c>
    </row>
    <row r="211" spans="1:4" x14ac:dyDescent="0.25">
      <c r="A211" s="38">
        <v>2014</v>
      </c>
      <c r="B211" s="7" t="s">
        <v>9</v>
      </c>
      <c r="C211" s="68">
        <v>1573892</v>
      </c>
      <c r="D211" s="68">
        <v>1161920</v>
      </c>
    </row>
    <row r="212" spans="1:4" x14ac:dyDescent="0.25">
      <c r="A212" s="38">
        <v>2014</v>
      </c>
      <c r="B212" s="7" t="s">
        <v>10</v>
      </c>
      <c r="C212" s="68">
        <v>1772522</v>
      </c>
      <c r="D212" s="68">
        <v>1206087</v>
      </c>
    </row>
    <row r="213" spans="1:4" x14ac:dyDescent="0.25">
      <c r="A213" s="38">
        <v>2014</v>
      </c>
      <c r="B213" s="7" t="s">
        <v>11</v>
      </c>
      <c r="C213" s="68">
        <v>1653254</v>
      </c>
      <c r="D213" s="68">
        <v>1047625</v>
      </c>
    </row>
    <row r="214" spans="1:4" x14ac:dyDescent="0.25">
      <c r="A214" s="38">
        <v>2014</v>
      </c>
      <c r="B214" s="7" t="s">
        <v>12</v>
      </c>
      <c r="C214" s="68">
        <v>1763914</v>
      </c>
      <c r="D214" s="68">
        <v>1027478</v>
      </c>
    </row>
    <row r="215" spans="1:4" x14ac:dyDescent="0.25">
      <c r="A215" s="38">
        <v>2014</v>
      </c>
      <c r="B215" s="7" t="s">
        <v>13</v>
      </c>
      <c r="C215" s="68">
        <v>1886443</v>
      </c>
      <c r="D215" s="68">
        <v>1052603</v>
      </c>
    </row>
    <row r="216" spans="1:4" x14ac:dyDescent="0.25">
      <c r="A216" s="38">
        <v>2014</v>
      </c>
      <c r="B216" s="7" t="s">
        <v>14</v>
      </c>
      <c r="C216" s="68">
        <v>1681500</v>
      </c>
      <c r="D216" s="68">
        <v>975457</v>
      </c>
    </row>
    <row r="217" spans="1:4" x14ac:dyDescent="0.25">
      <c r="A217" s="38">
        <v>2014</v>
      </c>
      <c r="B217" s="7" t="s">
        <v>15</v>
      </c>
      <c r="C217" s="68">
        <v>1777721</v>
      </c>
      <c r="D217" s="68">
        <v>1151338</v>
      </c>
    </row>
    <row r="218" spans="1:4" x14ac:dyDescent="0.25">
      <c r="A218" s="38">
        <v>2015</v>
      </c>
      <c r="B218" s="7" t="s">
        <v>4</v>
      </c>
      <c r="C218" s="68">
        <v>1568439</v>
      </c>
      <c r="D218" s="68">
        <v>1168284</v>
      </c>
    </row>
    <row r="219" spans="1:4" x14ac:dyDescent="0.25">
      <c r="A219" s="38">
        <v>2015</v>
      </c>
      <c r="B219" s="7" t="s">
        <v>5</v>
      </c>
      <c r="C219" s="68">
        <v>1326485</v>
      </c>
      <c r="D219" s="68">
        <v>1082126</v>
      </c>
    </row>
    <row r="220" spans="1:4" x14ac:dyDescent="0.25">
      <c r="A220" s="38">
        <v>2015</v>
      </c>
      <c r="B220" s="7" t="s">
        <v>6</v>
      </c>
      <c r="C220" s="68">
        <v>1436656</v>
      </c>
      <c r="D220" s="68">
        <v>1157660</v>
      </c>
    </row>
    <row r="221" spans="1:4" x14ac:dyDescent="0.25">
      <c r="A221" s="38">
        <v>2015</v>
      </c>
      <c r="B221" s="7" t="s">
        <v>7</v>
      </c>
      <c r="C221" s="68">
        <v>1417349</v>
      </c>
      <c r="D221" s="68">
        <v>1110344</v>
      </c>
    </row>
    <row r="222" spans="1:4" x14ac:dyDescent="0.25">
      <c r="A222" s="38">
        <v>2015</v>
      </c>
      <c r="B222" s="7" t="s">
        <v>8</v>
      </c>
      <c r="C222" s="68">
        <v>1506033</v>
      </c>
      <c r="D222" s="68">
        <v>1075868</v>
      </c>
    </row>
    <row r="223" spans="1:4" x14ac:dyDescent="0.25">
      <c r="A223" s="38">
        <v>2015</v>
      </c>
      <c r="B223" s="7" t="s">
        <v>9</v>
      </c>
      <c r="C223" s="68">
        <v>1510549</v>
      </c>
      <c r="D223" s="68">
        <v>1012895</v>
      </c>
    </row>
    <row r="224" spans="1:4" x14ac:dyDescent="0.25">
      <c r="A224" s="38">
        <v>2015</v>
      </c>
      <c r="B224" s="7" t="s">
        <v>10</v>
      </c>
      <c r="C224" s="68">
        <v>1604776</v>
      </c>
      <c r="D224" s="68">
        <v>982716</v>
      </c>
    </row>
    <row r="225" spans="1:4" x14ac:dyDescent="0.25">
      <c r="A225" s="38">
        <v>2015</v>
      </c>
      <c r="B225" s="7" t="s">
        <v>11</v>
      </c>
      <c r="C225" s="68">
        <v>1570832</v>
      </c>
      <c r="D225" s="68">
        <v>904054</v>
      </c>
    </row>
    <row r="226" spans="1:4" x14ac:dyDescent="0.25">
      <c r="A226" s="38">
        <v>2015</v>
      </c>
      <c r="B226" s="7" t="s">
        <v>12</v>
      </c>
      <c r="C226" s="68">
        <v>1647326</v>
      </c>
      <c r="D226" s="68">
        <v>875751</v>
      </c>
    </row>
    <row r="227" spans="1:4" x14ac:dyDescent="0.25">
      <c r="A227" s="38">
        <v>2015</v>
      </c>
      <c r="B227" s="7" t="s">
        <v>13</v>
      </c>
      <c r="C227" s="68">
        <v>1752701</v>
      </c>
      <c r="D227" s="68">
        <v>858748</v>
      </c>
    </row>
    <row r="228" spans="1:4" x14ac:dyDescent="0.25">
      <c r="A228" s="38">
        <v>2015</v>
      </c>
      <c r="B228" s="7" t="s">
        <v>14</v>
      </c>
      <c r="C228" s="68">
        <v>1679666</v>
      </c>
      <c r="D228" s="68">
        <v>787635</v>
      </c>
    </row>
    <row r="229" spans="1:4" x14ac:dyDescent="0.25">
      <c r="A229" s="38">
        <v>2015</v>
      </c>
      <c r="B229" s="7" t="s">
        <v>15</v>
      </c>
      <c r="C229" s="68">
        <v>1698796</v>
      </c>
      <c r="D229" s="68">
        <v>916113</v>
      </c>
    </row>
    <row r="230" spans="1:4" x14ac:dyDescent="0.25">
      <c r="A230" s="38">
        <v>2016</v>
      </c>
      <c r="B230" s="7" t="s">
        <v>4</v>
      </c>
      <c r="C230" s="68">
        <v>1520215</v>
      </c>
      <c r="D230" s="68">
        <v>931787</v>
      </c>
    </row>
    <row r="231" spans="1:4" x14ac:dyDescent="0.25">
      <c r="A231" s="38">
        <v>2016</v>
      </c>
      <c r="B231" s="7" t="s">
        <v>5</v>
      </c>
      <c r="C231" s="68">
        <v>1435430</v>
      </c>
      <c r="D231" s="68">
        <v>1016206</v>
      </c>
    </row>
    <row r="232" spans="1:4" x14ac:dyDescent="0.25">
      <c r="A232" s="38">
        <v>2016</v>
      </c>
      <c r="B232" s="7" t="s">
        <v>6</v>
      </c>
      <c r="C232" s="68">
        <v>1392661</v>
      </c>
      <c r="D232" s="68">
        <v>1023438</v>
      </c>
    </row>
    <row r="233" spans="1:4" x14ac:dyDescent="0.25">
      <c r="A233" s="38">
        <v>2016</v>
      </c>
      <c r="B233" s="7" t="s">
        <v>7</v>
      </c>
      <c r="C233" s="68">
        <v>1480519</v>
      </c>
      <c r="D233" s="68">
        <v>1038688</v>
      </c>
    </row>
    <row r="234" spans="1:4" x14ac:dyDescent="0.25">
      <c r="A234" s="38">
        <v>2016</v>
      </c>
      <c r="B234" s="7" t="s">
        <v>8</v>
      </c>
      <c r="C234" s="68">
        <v>1522839</v>
      </c>
      <c r="D234" s="68">
        <v>1047292</v>
      </c>
    </row>
    <row r="235" spans="1:4" x14ac:dyDescent="0.25">
      <c r="A235" s="38">
        <v>2016</v>
      </c>
      <c r="B235" s="7" t="s">
        <v>9</v>
      </c>
      <c r="C235" s="68">
        <v>1532804</v>
      </c>
      <c r="D235" s="68">
        <v>1032220</v>
      </c>
    </row>
    <row r="236" spans="1:4" x14ac:dyDescent="0.25">
      <c r="A236" s="38">
        <v>2016</v>
      </c>
      <c r="B236" s="7" t="s">
        <v>10</v>
      </c>
      <c r="C236" s="68">
        <v>1513291</v>
      </c>
      <c r="D236" s="68">
        <v>959642</v>
      </c>
    </row>
    <row r="237" spans="1:4" x14ac:dyDescent="0.25">
      <c r="A237" s="38">
        <v>2016</v>
      </c>
      <c r="B237" s="7" t="s">
        <v>11</v>
      </c>
      <c r="C237" s="68">
        <v>1598385</v>
      </c>
      <c r="D237" s="68">
        <v>916992</v>
      </c>
    </row>
    <row r="238" spans="1:4" x14ac:dyDescent="0.25">
      <c r="A238" s="38">
        <v>2016</v>
      </c>
      <c r="B238" s="7" t="s">
        <v>12</v>
      </c>
      <c r="C238" s="68">
        <v>1526945</v>
      </c>
      <c r="D238" s="68">
        <v>806341</v>
      </c>
    </row>
    <row r="239" spans="1:4" x14ac:dyDescent="0.25">
      <c r="A239" s="38">
        <v>2016</v>
      </c>
      <c r="B239" s="7" t="s">
        <v>13</v>
      </c>
      <c r="C239" s="68">
        <v>1585775</v>
      </c>
      <c r="D239" s="68">
        <v>784920</v>
      </c>
    </row>
    <row r="240" spans="1:4" x14ac:dyDescent="0.25">
      <c r="A240" s="38">
        <v>2016</v>
      </c>
      <c r="B240" s="7" t="s">
        <v>14</v>
      </c>
      <c r="C240" s="68">
        <v>1541149</v>
      </c>
      <c r="D240" s="68">
        <v>873001</v>
      </c>
    </row>
    <row r="241" spans="1:4" x14ac:dyDescent="0.25">
      <c r="A241" s="38">
        <v>2016</v>
      </c>
      <c r="B241" s="7" t="s">
        <v>15</v>
      </c>
      <c r="C241" s="68">
        <v>1592753</v>
      </c>
      <c r="D241" s="68">
        <v>1028755</v>
      </c>
    </row>
    <row r="242" spans="1:4" x14ac:dyDescent="0.25">
      <c r="A242" s="38">
        <v>2017</v>
      </c>
      <c r="B242" s="7" t="s">
        <v>4</v>
      </c>
      <c r="C242" s="68">
        <v>1426166</v>
      </c>
      <c r="D242" s="68">
        <v>1047573</v>
      </c>
    </row>
    <row r="243" spans="1:4" x14ac:dyDescent="0.25">
      <c r="A243" s="38">
        <v>2017</v>
      </c>
      <c r="B243" s="7" t="s">
        <v>5</v>
      </c>
      <c r="C243" s="68">
        <v>1255708</v>
      </c>
      <c r="D243" s="68">
        <v>1068374</v>
      </c>
    </row>
    <row r="244" spans="1:4" x14ac:dyDescent="0.25">
      <c r="A244" s="38">
        <v>2017</v>
      </c>
      <c r="B244" s="7" t="s">
        <v>6</v>
      </c>
      <c r="C244" s="68">
        <v>1379733</v>
      </c>
      <c r="D244" s="68">
        <v>1220566</v>
      </c>
    </row>
    <row r="245" spans="1:4" x14ac:dyDescent="0.25">
      <c r="A245" s="38">
        <v>2017</v>
      </c>
      <c r="B245" s="7" t="s">
        <v>7</v>
      </c>
      <c r="C245" s="68">
        <v>1169157</v>
      </c>
      <c r="D245" s="68">
        <v>956322</v>
      </c>
    </row>
    <row r="246" spans="1:4" x14ac:dyDescent="0.25">
      <c r="A246" s="38">
        <v>2017</v>
      </c>
      <c r="B246" s="7" t="s">
        <v>8</v>
      </c>
      <c r="C246" s="68">
        <v>1571430</v>
      </c>
      <c r="D246" s="68">
        <v>1168931</v>
      </c>
    </row>
    <row r="247" spans="1:4" x14ac:dyDescent="0.25">
      <c r="A247" s="38">
        <v>2017</v>
      </c>
      <c r="B247" s="7" t="s">
        <v>9</v>
      </c>
      <c r="C247" s="68">
        <v>1516250</v>
      </c>
      <c r="D247" s="68">
        <v>1041316</v>
      </c>
    </row>
    <row r="248" spans="1:4" x14ac:dyDescent="0.25">
      <c r="A248" s="38">
        <v>2017</v>
      </c>
      <c r="B248" s="7" t="s">
        <v>10</v>
      </c>
      <c r="C248" s="68">
        <v>1633175</v>
      </c>
      <c r="D248" s="68">
        <v>1042337</v>
      </c>
    </row>
    <row r="249" spans="1:4" x14ac:dyDescent="0.25">
      <c r="A249" s="38">
        <v>2017</v>
      </c>
      <c r="B249" s="7" t="s">
        <v>11</v>
      </c>
      <c r="C249" s="68">
        <v>1730146</v>
      </c>
      <c r="D249" s="68">
        <v>1075215</v>
      </c>
    </row>
    <row r="250" spans="1:4" x14ac:dyDescent="0.25">
      <c r="A250" s="38">
        <v>2017</v>
      </c>
      <c r="B250" s="7" t="s">
        <v>12</v>
      </c>
      <c r="C250" s="68">
        <v>1576169</v>
      </c>
      <c r="D250" s="68">
        <v>929379</v>
      </c>
    </row>
    <row r="251" spans="1:4" x14ac:dyDescent="0.25">
      <c r="A251" s="38">
        <v>2017</v>
      </c>
      <c r="B251" s="7" t="s">
        <v>13</v>
      </c>
      <c r="C251" s="68">
        <v>1726021</v>
      </c>
      <c r="D251" s="68">
        <v>919594</v>
      </c>
    </row>
    <row r="252" spans="1:4" x14ac:dyDescent="0.25">
      <c r="A252" s="38">
        <v>2017</v>
      </c>
      <c r="B252" s="7" t="s">
        <v>14</v>
      </c>
      <c r="C252" s="68">
        <v>1658412</v>
      </c>
      <c r="D252" s="68">
        <v>944558</v>
      </c>
    </row>
    <row r="253" spans="1:4" x14ac:dyDescent="0.25">
      <c r="A253" s="38">
        <v>2017</v>
      </c>
      <c r="B253" s="7" t="s">
        <v>15</v>
      </c>
      <c r="C253" s="68">
        <v>1714960</v>
      </c>
      <c r="D253" s="68">
        <v>1095171</v>
      </c>
    </row>
    <row r="254" spans="1:4" x14ac:dyDescent="0.25">
      <c r="A254" s="38">
        <v>2018</v>
      </c>
      <c r="B254" s="7" t="s">
        <v>4</v>
      </c>
      <c r="C254" s="68">
        <v>1491114</v>
      </c>
      <c r="D254" s="68">
        <v>1185804</v>
      </c>
    </row>
    <row r="255" spans="1:4" x14ac:dyDescent="0.25">
      <c r="A255" s="38">
        <v>2018</v>
      </c>
      <c r="B255" s="7" t="s">
        <v>5</v>
      </c>
      <c r="C255" s="68">
        <v>1265343</v>
      </c>
      <c r="D255" s="68">
        <v>1168856</v>
      </c>
    </row>
    <row r="256" spans="1:4" x14ac:dyDescent="0.25">
      <c r="A256" s="38">
        <v>2018</v>
      </c>
      <c r="B256" s="7" t="s">
        <v>6</v>
      </c>
      <c r="C256" s="68">
        <v>1385179</v>
      </c>
      <c r="D256" s="68">
        <v>1276709</v>
      </c>
    </row>
    <row r="257" spans="1:4" x14ac:dyDescent="0.25">
      <c r="A257" s="38">
        <v>2018</v>
      </c>
      <c r="B257" s="7" t="s">
        <v>7</v>
      </c>
      <c r="C257" s="68">
        <v>1429959</v>
      </c>
      <c r="D257" s="68">
        <v>1188701</v>
      </c>
    </row>
    <row r="258" spans="1:4" x14ac:dyDescent="0.25">
      <c r="A258" s="38">
        <v>2018</v>
      </c>
      <c r="B258" s="7" t="s">
        <v>8</v>
      </c>
      <c r="C258" s="68">
        <v>1286970</v>
      </c>
      <c r="D258" s="68">
        <v>1026417</v>
      </c>
    </row>
    <row r="259" spans="1:4" x14ac:dyDescent="0.25">
      <c r="A259" s="38">
        <v>2018</v>
      </c>
      <c r="B259" s="7" t="s">
        <v>9</v>
      </c>
      <c r="C259" s="68">
        <v>1605653</v>
      </c>
      <c r="D259" s="68">
        <v>1230177</v>
      </c>
    </row>
    <row r="260" spans="1:4" x14ac:dyDescent="0.25">
      <c r="A260" s="38">
        <v>2018</v>
      </c>
      <c r="B260" s="7" t="s">
        <v>10</v>
      </c>
      <c r="C260" s="68">
        <v>1683075</v>
      </c>
      <c r="D260" s="68">
        <v>1169732</v>
      </c>
    </row>
    <row r="261" spans="1:4" x14ac:dyDescent="0.25">
      <c r="A261" s="38">
        <v>2018</v>
      </c>
      <c r="B261" s="7" t="s">
        <v>11</v>
      </c>
      <c r="C261" s="68">
        <v>1809134</v>
      </c>
      <c r="D261" s="68">
        <v>1124671</v>
      </c>
    </row>
    <row r="262" spans="1:4" x14ac:dyDescent="0.25">
      <c r="A262" s="38">
        <v>2018</v>
      </c>
      <c r="B262" s="7" t="s">
        <v>12</v>
      </c>
      <c r="C262" s="68">
        <v>1599585</v>
      </c>
      <c r="D262" s="68">
        <v>930677</v>
      </c>
    </row>
    <row r="263" spans="1:4" x14ac:dyDescent="0.25">
      <c r="A263" s="38">
        <v>2018</v>
      </c>
      <c r="B263" s="7" t="s">
        <v>13</v>
      </c>
      <c r="C263" s="68">
        <v>1837683</v>
      </c>
      <c r="D263" s="68">
        <v>975019</v>
      </c>
    </row>
    <row r="264" spans="1:4" x14ac:dyDescent="0.25">
      <c r="A264" s="38">
        <v>2018</v>
      </c>
      <c r="B264" s="7" t="s">
        <v>14</v>
      </c>
      <c r="C264" s="68">
        <v>1699721</v>
      </c>
      <c r="D264" s="68">
        <v>964123</v>
      </c>
    </row>
    <row r="265" spans="1:4" x14ac:dyDescent="0.25">
      <c r="A265" s="38">
        <v>2018</v>
      </c>
      <c r="B265" s="7" t="s">
        <v>15</v>
      </c>
      <c r="C265" s="68">
        <v>1610786</v>
      </c>
      <c r="D265" s="68">
        <v>1097600</v>
      </c>
    </row>
    <row r="266" spans="1:4" x14ac:dyDescent="0.25">
      <c r="A266" s="38">
        <v>2019</v>
      </c>
      <c r="B266" s="7" t="s">
        <v>4</v>
      </c>
      <c r="C266" s="68">
        <v>1524167</v>
      </c>
      <c r="D266" s="68">
        <v>1247462</v>
      </c>
    </row>
    <row r="267" spans="1:4" x14ac:dyDescent="0.25">
      <c r="A267" s="38">
        <v>2019</v>
      </c>
      <c r="B267" s="7" t="s">
        <v>5</v>
      </c>
      <c r="C267" s="68">
        <v>1332444</v>
      </c>
      <c r="D267" s="68">
        <v>1208740</v>
      </c>
    </row>
    <row r="268" spans="1:4" x14ac:dyDescent="0.25">
      <c r="A268" s="38">
        <v>2019</v>
      </c>
      <c r="B268" s="7" t="s">
        <v>6</v>
      </c>
      <c r="C268" s="68">
        <v>1380370</v>
      </c>
      <c r="D268" s="68">
        <v>1234160</v>
      </c>
    </row>
    <row r="269" spans="1:4" x14ac:dyDescent="0.25">
      <c r="A269" s="38">
        <v>2019</v>
      </c>
      <c r="B269" s="7" t="s">
        <v>7</v>
      </c>
      <c r="C269" s="68">
        <v>1424115</v>
      </c>
      <c r="D269" s="68">
        <v>1218244</v>
      </c>
    </row>
    <row r="270" spans="1:4" x14ac:dyDescent="0.25">
      <c r="A270" s="38">
        <v>2019</v>
      </c>
      <c r="B270" s="7" t="s">
        <v>8</v>
      </c>
      <c r="C270" s="68">
        <v>1614003</v>
      </c>
      <c r="D270" s="68">
        <v>1224927</v>
      </c>
    </row>
    <row r="271" spans="1:4" x14ac:dyDescent="0.25">
      <c r="A271" s="38">
        <v>2019</v>
      </c>
      <c r="B271" s="7" t="s">
        <v>9</v>
      </c>
      <c r="C271" s="68">
        <v>1396888</v>
      </c>
      <c r="D271" s="68">
        <v>1060694</v>
      </c>
    </row>
    <row r="272" spans="1:4" x14ac:dyDescent="0.25">
      <c r="A272" s="38">
        <v>2019</v>
      </c>
      <c r="B272" s="7" t="s">
        <v>10</v>
      </c>
      <c r="C272" s="68">
        <v>1765949</v>
      </c>
      <c r="D272" s="68">
        <v>1178481</v>
      </c>
    </row>
    <row r="273" spans="1:4" x14ac:dyDescent="0.25">
      <c r="A273" s="38">
        <v>2019</v>
      </c>
      <c r="B273" s="7" t="s">
        <v>11</v>
      </c>
      <c r="C273" s="68">
        <v>1802211</v>
      </c>
      <c r="D273" s="68">
        <v>1073668</v>
      </c>
    </row>
    <row r="274" spans="1:4" x14ac:dyDescent="0.25">
      <c r="A274" s="38">
        <v>2019</v>
      </c>
      <c r="B274" s="7" t="s">
        <v>12</v>
      </c>
      <c r="C274" s="68">
        <v>1761276</v>
      </c>
      <c r="D274" s="68">
        <v>917144</v>
      </c>
    </row>
    <row r="275" spans="1:4" x14ac:dyDescent="0.25">
      <c r="A275" s="38">
        <v>2019</v>
      </c>
      <c r="B275" s="7" t="s">
        <v>13</v>
      </c>
      <c r="C275" s="68">
        <v>1980907</v>
      </c>
      <c r="D275" s="68">
        <v>937168</v>
      </c>
    </row>
    <row r="276" spans="1:4" x14ac:dyDescent="0.25">
      <c r="A276" s="38">
        <v>2019</v>
      </c>
      <c r="B276" s="7" t="s">
        <v>14</v>
      </c>
      <c r="C276" s="68">
        <v>1681609</v>
      </c>
      <c r="D276" s="68">
        <v>933194</v>
      </c>
    </row>
    <row r="277" spans="1:4" x14ac:dyDescent="0.25">
      <c r="A277" s="38">
        <v>2019</v>
      </c>
      <c r="B277" s="7" t="s">
        <v>15</v>
      </c>
      <c r="C277" s="68">
        <v>1552844</v>
      </c>
      <c r="D277" s="68">
        <v>995185</v>
      </c>
    </row>
    <row r="278" spans="1:4" x14ac:dyDescent="0.25">
      <c r="A278" s="38">
        <v>2020</v>
      </c>
      <c r="B278" s="7" t="s">
        <v>4</v>
      </c>
      <c r="C278" s="68">
        <v>1424457</v>
      </c>
      <c r="D278" s="68">
        <v>1039376</v>
      </c>
    </row>
    <row r="279" spans="1:4" x14ac:dyDescent="0.25">
      <c r="A279" s="38">
        <v>2020</v>
      </c>
      <c r="B279" s="7" t="s">
        <v>5</v>
      </c>
      <c r="C279" s="68">
        <v>1345332</v>
      </c>
      <c r="D279" s="68">
        <v>1041339</v>
      </c>
    </row>
    <row r="280" spans="1:4" x14ac:dyDescent="0.25">
      <c r="A280" s="38">
        <v>2020</v>
      </c>
      <c r="B280" s="7" t="s">
        <v>6</v>
      </c>
      <c r="C280" s="68">
        <v>1435736</v>
      </c>
      <c r="D280" s="68">
        <v>1050490</v>
      </c>
    </row>
    <row r="281" spans="1:4" x14ac:dyDescent="0.25">
      <c r="A281" s="38">
        <v>2020</v>
      </c>
      <c r="B281" s="7" t="s">
        <v>7</v>
      </c>
      <c r="C281" s="68">
        <v>1353014</v>
      </c>
      <c r="D281" s="68">
        <v>919309</v>
      </c>
    </row>
    <row r="282" spans="1:4" x14ac:dyDescent="0.25">
      <c r="A282" s="38">
        <v>2020</v>
      </c>
      <c r="B282" s="7" t="s">
        <v>8</v>
      </c>
      <c r="C282" s="68">
        <v>1566225</v>
      </c>
      <c r="D282" s="68">
        <v>1022370</v>
      </c>
    </row>
    <row r="283" spans="1:4" x14ac:dyDescent="0.25">
      <c r="A283" s="38">
        <v>2020</v>
      </c>
      <c r="B283" s="7" t="s">
        <v>9</v>
      </c>
      <c r="C283" s="68">
        <v>1551880</v>
      </c>
      <c r="D283" s="68">
        <v>990779</v>
      </c>
    </row>
    <row r="284" spans="1:4" x14ac:dyDescent="0.25">
      <c r="A284" s="38">
        <v>2020</v>
      </c>
      <c r="B284" s="7" t="s">
        <v>10</v>
      </c>
      <c r="C284" s="68">
        <v>1686210</v>
      </c>
      <c r="D284" s="68">
        <v>974502</v>
      </c>
    </row>
    <row r="285" spans="1:4" x14ac:dyDescent="0.25">
      <c r="A285" s="38">
        <v>2020</v>
      </c>
      <c r="B285" s="7" t="s">
        <v>11</v>
      </c>
      <c r="C285" s="68">
        <v>1689808</v>
      </c>
      <c r="D285" s="68">
        <v>855411</v>
      </c>
    </row>
    <row r="286" spans="1:4" x14ac:dyDescent="0.25">
      <c r="A286" s="38">
        <v>2020</v>
      </c>
      <c r="B286" s="7" t="s">
        <v>12</v>
      </c>
      <c r="C286" s="68">
        <v>1751677</v>
      </c>
      <c r="D286" s="68">
        <v>816172</v>
      </c>
    </row>
    <row r="287" spans="1:4" x14ac:dyDescent="0.25">
      <c r="A287" s="38">
        <v>2020</v>
      </c>
      <c r="B287" s="7" t="s">
        <v>13</v>
      </c>
      <c r="C287" s="68">
        <v>1849637</v>
      </c>
      <c r="D287" s="68">
        <v>756725</v>
      </c>
    </row>
    <row r="288" spans="1:4" x14ac:dyDescent="0.25">
      <c r="A288" s="38">
        <v>2020</v>
      </c>
      <c r="B288" s="7" t="s">
        <v>14</v>
      </c>
      <c r="C288" s="68">
        <v>1598601</v>
      </c>
      <c r="D288" s="68">
        <v>670534</v>
      </c>
    </row>
    <row r="289" spans="1:4" x14ac:dyDescent="0.25">
      <c r="A289" s="38">
        <v>2020</v>
      </c>
      <c r="B289" s="7" t="s">
        <v>15</v>
      </c>
      <c r="C289" s="68">
        <v>1728646</v>
      </c>
      <c r="D289" s="68">
        <v>768806</v>
      </c>
    </row>
    <row r="290" spans="1:4" x14ac:dyDescent="0.25">
      <c r="A290" s="38">
        <v>2021</v>
      </c>
      <c r="B290" s="7" t="s">
        <v>4</v>
      </c>
      <c r="C290" s="68">
        <v>1393163</v>
      </c>
      <c r="D290" s="68">
        <v>736351</v>
      </c>
    </row>
    <row r="291" spans="1:4" x14ac:dyDescent="0.25">
      <c r="A291" s="38">
        <v>2021</v>
      </c>
      <c r="B291" s="7" t="s">
        <v>5</v>
      </c>
      <c r="C291" s="68">
        <v>1376315</v>
      </c>
      <c r="D291" s="68">
        <v>802829</v>
      </c>
    </row>
    <row r="292" spans="1:4" x14ac:dyDescent="0.25">
      <c r="A292" s="38">
        <v>2021</v>
      </c>
      <c r="B292" s="7" t="s">
        <v>6</v>
      </c>
      <c r="C292" s="68">
        <v>1399791</v>
      </c>
      <c r="D292" s="68">
        <v>888874</v>
      </c>
    </row>
    <row r="293" spans="1:4" x14ac:dyDescent="0.25">
      <c r="A293" s="38">
        <v>2021</v>
      </c>
      <c r="B293" s="7" t="s">
        <v>7</v>
      </c>
      <c r="C293" s="68">
        <v>1393556</v>
      </c>
      <c r="D293" s="68">
        <v>853882</v>
      </c>
    </row>
    <row r="294" spans="1:4" x14ac:dyDescent="0.25">
      <c r="A294" s="38">
        <v>2021</v>
      </c>
      <c r="B294" s="7" t="s">
        <v>8</v>
      </c>
      <c r="C294" s="68">
        <v>1537691</v>
      </c>
      <c r="D294" s="68">
        <v>884156</v>
      </c>
    </row>
    <row r="295" spans="1:4" x14ac:dyDescent="0.25">
      <c r="A295" s="38">
        <v>2021</v>
      </c>
      <c r="B295" s="7" t="s">
        <v>9</v>
      </c>
      <c r="C295" s="68">
        <v>1594548</v>
      </c>
      <c r="D295" s="68">
        <v>862662</v>
      </c>
    </row>
    <row r="296" spans="1:4" x14ac:dyDescent="0.25">
      <c r="A296" s="38">
        <v>2021</v>
      </c>
      <c r="B296" s="7" t="s">
        <v>10</v>
      </c>
      <c r="C296" s="68">
        <v>1663022</v>
      </c>
      <c r="D296" s="68">
        <v>871589</v>
      </c>
    </row>
    <row r="297" spans="1:4" x14ac:dyDescent="0.25">
      <c r="A297" s="38">
        <v>2021</v>
      </c>
      <c r="B297" s="7" t="s">
        <v>11</v>
      </c>
      <c r="C297" s="68">
        <v>1743116</v>
      </c>
      <c r="D297" s="68">
        <v>803827</v>
      </c>
    </row>
    <row r="298" spans="1:4" x14ac:dyDescent="0.25">
      <c r="A298" s="38">
        <v>2021</v>
      </c>
      <c r="B298" s="7" t="s">
        <v>12</v>
      </c>
      <c r="C298" s="68">
        <v>1306279</v>
      </c>
      <c r="D298" s="68">
        <v>631711</v>
      </c>
    </row>
    <row r="299" spans="1:4" x14ac:dyDescent="0.25">
      <c r="A299" s="38">
        <v>2021</v>
      </c>
      <c r="B299" s="7" t="s">
        <v>13</v>
      </c>
      <c r="C299" s="68">
        <v>1568056</v>
      </c>
      <c r="D299" s="68">
        <v>594247</v>
      </c>
    </row>
    <row r="300" spans="1:4" x14ac:dyDescent="0.25">
      <c r="A300" s="38">
        <v>2021</v>
      </c>
      <c r="B300" s="7" t="s">
        <v>14</v>
      </c>
      <c r="C300" s="68">
        <v>1630077</v>
      </c>
      <c r="D300" s="68">
        <v>612253</v>
      </c>
    </row>
    <row r="301" spans="1:4" x14ac:dyDescent="0.25">
      <c r="A301" s="38">
        <v>2021</v>
      </c>
      <c r="B301" s="7" t="s">
        <v>15</v>
      </c>
      <c r="C301" s="68">
        <v>1757625</v>
      </c>
      <c r="D301" s="68">
        <v>799233</v>
      </c>
    </row>
    <row r="302" spans="1:4" x14ac:dyDescent="0.25">
      <c r="A302" s="38">
        <v>2022</v>
      </c>
      <c r="B302" s="7" t="s">
        <v>4</v>
      </c>
      <c r="C302" s="68">
        <v>1460723</v>
      </c>
      <c r="D302" s="68">
        <v>817124</v>
      </c>
    </row>
    <row r="303" spans="1:4" x14ac:dyDescent="0.25">
      <c r="A303" s="38">
        <v>2022</v>
      </c>
      <c r="B303" s="7" t="s">
        <v>5</v>
      </c>
      <c r="C303" s="68">
        <v>1330158</v>
      </c>
      <c r="D303" s="68">
        <v>912532</v>
      </c>
    </row>
    <row r="304" spans="1:4" x14ac:dyDescent="0.25">
      <c r="A304" s="38">
        <v>2022</v>
      </c>
      <c r="B304" s="7" t="s">
        <v>6</v>
      </c>
      <c r="C304" s="68">
        <v>1451769</v>
      </c>
      <c r="D304" s="68">
        <v>1038925</v>
      </c>
    </row>
    <row r="305" spans="1:4" x14ac:dyDescent="0.25">
      <c r="A305" s="38">
        <v>2022</v>
      </c>
      <c r="B305" s="7" t="s">
        <v>7</v>
      </c>
      <c r="C305" s="68">
        <v>1357397</v>
      </c>
      <c r="D305" s="68">
        <v>914627</v>
      </c>
    </row>
    <row r="306" spans="1:4" x14ac:dyDescent="0.25">
      <c r="A306" s="38">
        <v>2022</v>
      </c>
      <c r="B306" s="7" t="s">
        <v>8</v>
      </c>
      <c r="C306" s="68">
        <v>1575317</v>
      </c>
      <c r="D306" s="68">
        <v>1031116</v>
      </c>
    </row>
    <row r="307" spans="1:4" x14ac:dyDescent="0.25">
      <c r="A307" s="38">
        <v>2022</v>
      </c>
      <c r="B307" s="7" t="s">
        <v>9</v>
      </c>
      <c r="C307" s="68">
        <v>1543176</v>
      </c>
      <c r="D307" s="68">
        <v>1007182</v>
      </c>
    </row>
    <row r="308" spans="1:4" x14ac:dyDescent="0.25">
      <c r="A308" s="38">
        <v>2022</v>
      </c>
      <c r="B308" s="7" t="s">
        <v>10</v>
      </c>
      <c r="C308" s="68">
        <v>1636630</v>
      </c>
      <c r="D308" s="68">
        <v>986870</v>
      </c>
    </row>
    <row r="309" spans="1:4" x14ac:dyDescent="0.25">
      <c r="A309" s="38">
        <v>2022</v>
      </c>
      <c r="B309" s="7" t="s">
        <v>11</v>
      </c>
      <c r="C309" s="68">
        <v>1773177</v>
      </c>
      <c r="D309" s="68">
        <v>960964</v>
      </c>
    </row>
    <row r="310" spans="1:4" x14ac:dyDescent="0.25">
      <c r="A310" s="38">
        <v>2022</v>
      </c>
      <c r="B310" s="7" t="s">
        <v>12</v>
      </c>
      <c r="C310" s="68">
        <v>1749836</v>
      </c>
      <c r="D310" s="68">
        <v>855650</v>
      </c>
    </row>
    <row r="311" spans="1:4" x14ac:dyDescent="0.25">
      <c r="A311" s="38">
        <v>2022</v>
      </c>
      <c r="B311" s="7" t="s">
        <v>13</v>
      </c>
      <c r="C311" s="68">
        <v>1661663</v>
      </c>
      <c r="D311" s="68">
        <v>816074</v>
      </c>
    </row>
    <row r="312" spans="1:4" x14ac:dyDescent="0.25">
      <c r="A312" s="38">
        <v>2022</v>
      </c>
      <c r="B312" s="7" t="s">
        <v>14</v>
      </c>
      <c r="C312" s="68">
        <v>1566188</v>
      </c>
      <c r="D312" s="68">
        <v>853419</v>
      </c>
    </row>
    <row r="313" spans="1:4" x14ac:dyDescent="0.25">
      <c r="A313" s="38">
        <v>2022</v>
      </c>
      <c r="B313" s="7" t="s">
        <v>15</v>
      </c>
      <c r="C313" s="68">
        <v>1651127</v>
      </c>
      <c r="D313" s="68">
        <v>995940</v>
      </c>
    </row>
    <row r="314" spans="1:4" x14ac:dyDescent="0.25">
      <c r="A314" s="38">
        <v>2023</v>
      </c>
      <c r="B314" s="7" t="s">
        <v>4</v>
      </c>
      <c r="C314" s="68">
        <v>1535252</v>
      </c>
      <c r="D314" s="68">
        <v>1012473</v>
      </c>
    </row>
    <row r="315" spans="1:4" x14ac:dyDescent="0.25">
      <c r="A315" s="38">
        <v>2023</v>
      </c>
      <c r="B315" s="7" t="s">
        <v>5</v>
      </c>
      <c r="C315" s="68">
        <v>1290330</v>
      </c>
      <c r="D315" s="68">
        <v>1094907</v>
      </c>
    </row>
    <row r="316" spans="1:4" x14ac:dyDescent="0.25">
      <c r="A316" s="38">
        <v>2023</v>
      </c>
      <c r="B316" s="7" t="s">
        <v>6</v>
      </c>
      <c r="C316" s="68">
        <v>1288797</v>
      </c>
      <c r="D316" s="68">
        <v>1244762</v>
      </c>
    </row>
    <row r="317" spans="1:4" x14ac:dyDescent="0.25">
      <c r="A317" s="38">
        <v>2023</v>
      </c>
      <c r="B317" s="7" t="s">
        <v>7</v>
      </c>
      <c r="C317" s="68">
        <v>1426708</v>
      </c>
      <c r="D317" s="68">
        <v>1115058</v>
      </c>
    </row>
    <row r="318" spans="1:4" x14ac:dyDescent="0.25">
      <c r="A318" s="38">
        <v>2023</v>
      </c>
      <c r="B318" s="7" t="s">
        <v>8</v>
      </c>
      <c r="C318" s="68">
        <v>1693616</v>
      </c>
      <c r="D318" s="68">
        <v>1339777</v>
      </c>
    </row>
    <row r="319" spans="1:4" x14ac:dyDescent="0.25">
      <c r="A319" s="38">
        <v>2023</v>
      </c>
      <c r="B319" s="7" t="s">
        <v>9</v>
      </c>
      <c r="C319" s="68">
        <v>1626671</v>
      </c>
      <c r="D319" s="68">
        <v>1276333</v>
      </c>
    </row>
    <row r="320" spans="1:4" x14ac:dyDescent="0.25">
      <c r="A320" s="38">
        <v>2023</v>
      </c>
      <c r="B320" s="7" t="s">
        <v>10</v>
      </c>
      <c r="C320" s="68">
        <v>1691890</v>
      </c>
      <c r="D320" s="68">
        <v>1237182</v>
      </c>
    </row>
    <row r="321" spans="1:4" x14ac:dyDescent="0.25">
      <c r="A321" s="38">
        <v>2023</v>
      </c>
      <c r="B321" s="7" t="s">
        <v>11</v>
      </c>
      <c r="C321" s="68">
        <v>1954397</v>
      </c>
      <c r="D321" s="68">
        <v>1227261</v>
      </c>
    </row>
    <row r="322" spans="1:4" x14ac:dyDescent="0.25">
      <c r="A322" s="38">
        <v>2023</v>
      </c>
      <c r="B322" s="7" t="s">
        <v>12</v>
      </c>
      <c r="C322" s="68">
        <v>1821892</v>
      </c>
      <c r="D322" s="68">
        <v>1065298</v>
      </c>
    </row>
    <row r="323" spans="1:4" x14ac:dyDescent="0.25">
      <c r="A323" s="38">
        <v>2023</v>
      </c>
      <c r="B323" s="7" t="s">
        <v>13</v>
      </c>
      <c r="C323" s="68">
        <v>1912558</v>
      </c>
      <c r="D323" s="68">
        <v>1154467</v>
      </c>
    </row>
    <row r="324" spans="1:4" x14ac:dyDescent="0.25">
      <c r="A324" s="38">
        <v>2023</v>
      </c>
      <c r="B324" s="7" t="s">
        <v>14</v>
      </c>
      <c r="C324" s="68">
        <v>1878075</v>
      </c>
      <c r="D324" s="68">
        <v>1169981</v>
      </c>
    </row>
    <row r="325" spans="1:4" x14ac:dyDescent="0.25">
      <c r="A325" s="38">
        <v>2023</v>
      </c>
      <c r="B325" s="7" t="s">
        <v>15</v>
      </c>
      <c r="C325" s="68">
        <v>1779699</v>
      </c>
      <c r="D325" s="68">
        <v>1264422</v>
      </c>
    </row>
    <row r="326" spans="1:4" x14ac:dyDescent="0.25">
      <c r="A326" s="38">
        <v>2024</v>
      </c>
      <c r="B326" s="7" t="s">
        <v>4</v>
      </c>
      <c r="C326" s="68">
        <v>1770702</v>
      </c>
      <c r="D326" s="68">
        <v>1426046</v>
      </c>
    </row>
    <row r="327" spans="1:4" x14ac:dyDescent="0.25">
      <c r="A327" s="38">
        <v>2024</v>
      </c>
      <c r="B327" s="7" t="s">
        <v>5</v>
      </c>
      <c r="C327" s="68">
        <v>1652589</v>
      </c>
      <c r="D327" s="68">
        <v>1495568</v>
      </c>
    </row>
    <row r="328" spans="1:4" x14ac:dyDescent="0.25">
      <c r="A328" s="38">
        <v>2024</v>
      </c>
      <c r="B328" s="7" t="s">
        <v>6</v>
      </c>
      <c r="C328" s="68">
        <v>1650845</v>
      </c>
      <c r="D328" s="68">
        <v>1437770</v>
      </c>
    </row>
    <row r="329" spans="1:4" x14ac:dyDescent="0.25">
      <c r="A329" s="38">
        <v>2024</v>
      </c>
      <c r="B329" s="7" t="s">
        <v>7</v>
      </c>
      <c r="C329" s="68">
        <v>1810832</v>
      </c>
      <c r="D329" s="68">
        <v>1570820</v>
      </c>
    </row>
    <row r="330" spans="1:4" x14ac:dyDescent="0.25">
      <c r="A330" s="38">
        <v>2024</v>
      </c>
      <c r="B330" s="7" t="s">
        <v>8</v>
      </c>
      <c r="C330" s="68">
        <v>1892768</v>
      </c>
      <c r="D330" s="68">
        <v>1529506</v>
      </c>
    </row>
    <row r="331" spans="1:4" x14ac:dyDescent="0.25">
      <c r="A331" s="38">
        <v>2024</v>
      </c>
      <c r="B331" s="7" t="s">
        <v>9</v>
      </c>
      <c r="C331" s="68">
        <v>1824828</v>
      </c>
      <c r="D331" s="68">
        <v>1438958</v>
      </c>
    </row>
    <row r="332" spans="1:4" x14ac:dyDescent="0.25">
      <c r="A332" s="38">
        <v>2024</v>
      </c>
      <c r="B332" s="7" t="s">
        <v>10</v>
      </c>
      <c r="C332" s="68">
        <v>2069621</v>
      </c>
      <c r="D332" s="68">
        <v>1558674</v>
      </c>
    </row>
    <row r="333" spans="1:4" x14ac:dyDescent="0.25">
      <c r="A333" s="38">
        <v>2024</v>
      </c>
      <c r="B333" s="7" t="s">
        <v>11</v>
      </c>
      <c r="C333" s="68">
        <v>2133047</v>
      </c>
      <c r="D333" s="68">
        <v>1421181</v>
      </c>
    </row>
    <row r="334" spans="1:4" x14ac:dyDescent="0.25">
      <c r="A334" s="38">
        <v>2024</v>
      </c>
      <c r="B334" s="7" t="s">
        <v>12</v>
      </c>
      <c r="C334" s="68">
        <v>2040059</v>
      </c>
      <c r="D334" s="68">
        <v>1278004</v>
      </c>
    </row>
    <row r="335" spans="1:4" x14ac:dyDescent="0.25">
      <c r="A335" s="38">
        <v>2024</v>
      </c>
      <c r="B335" s="7" t="s">
        <v>13</v>
      </c>
      <c r="C335" s="68">
        <v>2096570</v>
      </c>
      <c r="D335" s="68">
        <v>1263524</v>
      </c>
    </row>
    <row r="336" spans="1:4" x14ac:dyDescent="0.25">
      <c r="A336" s="38">
        <v>2024</v>
      </c>
      <c r="B336" s="7" t="s">
        <v>14</v>
      </c>
      <c r="C336" s="68">
        <v>1888309</v>
      </c>
      <c r="D336" s="68">
        <v>1219150</v>
      </c>
    </row>
    <row r="337" spans="1:4" x14ac:dyDescent="0.25">
      <c r="A337" s="38">
        <v>2024</v>
      </c>
      <c r="B337" s="7" t="s">
        <v>15</v>
      </c>
      <c r="C337" s="68">
        <v>1843332</v>
      </c>
      <c r="D337" s="68">
        <v>1376481</v>
      </c>
    </row>
    <row r="338" spans="1:4" x14ac:dyDescent="0.25">
      <c r="A338" s="38">
        <v>2025</v>
      </c>
      <c r="B338" s="7" t="s">
        <v>4</v>
      </c>
      <c r="C338" s="68">
        <v>1771077</v>
      </c>
      <c r="D338" s="68">
        <v>1611790</v>
      </c>
    </row>
    <row r="339" spans="1:4" x14ac:dyDescent="0.25">
      <c r="A339" s="38">
        <v>2025</v>
      </c>
      <c r="B339" s="7" t="s">
        <v>5</v>
      </c>
      <c r="C339" s="68">
        <v>1637997</v>
      </c>
      <c r="D339" s="68">
        <v>1617858</v>
      </c>
    </row>
    <row r="340" spans="1:4" x14ac:dyDescent="0.25">
      <c r="A340" s="38">
        <v>2025</v>
      </c>
      <c r="B340" s="7" t="s">
        <v>6</v>
      </c>
      <c r="C340" s="68">
        <v>1629959</v>
      </c>
      <c r="D340" s="68">
        <v>1694236</v>
      </c>
    </row>
    <row r="341" spans="1:4" x14ac:dyDescent="0.25">
      <c r="A341" s="38">
        <v>2025</v>
      </c>
      <c r="B341" s="7" t="s">
        <v>7</v>
      </c>
      <c r="C341" s="68">
        <v>1624072</v>
      </c>
      <c r="D341" s="68">
        <v>1791717</v>
      </c>
    </row>
    <row r="342" spans="1:4" x14ac:dyDescent="0.25">
      <c r="A342" s="38">
        <v>2025</v>
      </c>
      <c r="B342" s="7" t="s">
        <v>8</v>
      </c>
      <c r="C342" s="68">
        <v>1828013</v>
      </c>
      <c r="D342" s="68">
        <v>1805344</v>
      </c>
    </row>
    <row r="343" spans="1:4" x14ac:dyDescent="0.25">
      <c r="A343" s="38">
        <v>2025</v>
      </c>
      <c r="B343" s="7" t="s">
        <v>9</v>
      </c>
      <c r="C343" s="68">
        <v>1774633</v>
      </c>
      <c r="D343" s="68">
        <v>1761856</v>
      </c>
    </row>
    <row r="344" spans="1:4" x14ac:dyDescent="0.25">
      <c r="A344" s="38">
        <v>2025</v>
      </c>
      <c r="B344" s="7" t="s">
        <v>10</v>
      </c>
      <c r="C344" s="68">
        <v>2038978</v>
      </c>
      <c r="D344" s="68">
        <v>1829009</v>
      </c>
    </row>
    <row r="345" spans="1:4" x14ac:dyDescent="0.25">
      <c r="A345" s="38">
        <v>2025</v>
      </c>
      <c r="B345" s="7" t="s">
        <v>11</v>
      </c>
      <c r="C345" s="68">
        <v>1978183</v>
      </c>
      <c r="D345" s="68">
        <v>1710550</v>
      </c>
    </row>
    <row r="346" spans="1:4" x14ac:dyDescent="0.25">
      <c r="A346" s="38">
        <v>2025</v>
      </c>
      <c r="B346" s="7" t="s">
        <v>12</v>
      </c>
      <c r="C346" s="68">
        <v>2109535</v>
      </c>
      <c r="D346" s="68">
        <v>1681232</v>
      </c>
    </row>
    <row r="347" spans="1:4" x14ac:dyDescent="0.25">
      <c r="A347" s="38">
        <v>2025</v>
      </c>
      <c r="B347" s="7" t="s">
        <v>13</v>
      </c>
      <c r="C347" s="68">
        <v>2271923</v>
      </c>
      <c r="D347" s="68">
        <v>1615715</v>
      </c>
    </row>
    <row r="348" spans="1:4" x14ac:dyDescent="0.25">
      <c r="A348" s="38">
        <v>2025</v>
      </c>
      <c r="B348" s="7" t="s">
        <v>14</v>
      </c>
      <c r="C348" s="68">
        <v>2055918</v>
      </c>
      <c r="D348" s="68">
        <v>1421402</v>
      </c>
    </row>
    <row r="349" spans="1:4" x14ac:dyDescent="0.25">
      <c r="A349" s="38">
        <v>2025</v>
      </c>
      <c r="B349" s="7" t="s">
        <v>15</v>
      </c>
      <c r="C349" s="68">
        <v>2107043</v>
      </c>
      <c r="D349" s="68">
        <v>1584272</v>
      </c>
    </row>
    <row r="350" spans="1:4" x14ac:dyDescent="0.25">
      <c r="A350" s="38">
        <v>2026</v>
      </c>
      <c r="B350" s="7" t="s">
        <v>4</v>
      </c>
      <c r="C350" s="68">
        <v>1824097</v>
      </c>
      <c r="D350" s="68">
        <v>1610659</v>
      </c>
    </row>
    <row r="351" spans="1:4" x14ac:dyDescent="0.25">
      <c r="A351" s="38">
        <v>2026</v>
      </c>
      <c r="B351" s="7" t="s">
        <v>5</v>
      </c>
      <c r="C351" s="68">
        <v>1562141</v>
      </c>
      <c r="D351" s="68">
        <v>1673374</v>
      </c>
    </row>
    <row r="352" spans="1:4" x14ac:dyDescent="0.25">
      <c r="A352" s="38">
        <v>2026</v>
      </c>
      <c r="B352" s="7" t="s">
        <v>6</v>
      </c>
      <c r="C352" s="68">
        <v>1766380</v>
      </c>
      <c r="D352" s="68">
        <v>1852550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2"/>
  <dimension ref="A1:V5729"/>
  <sheetViews>
    <sheetView workbookViewId="0">
      <selection activeCell="K16" sqref="K16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38" width="9.140625" style="1" customWidth="1"/>
    <col min="39" max="16384" width="9.140625" style="1"/>
  </cols>
  <sheetData>
    <row r="1" spans="1:22" x14ac:dyDescent="0.25">
      <c r="A1" s="60" t="s">
        <v>18</v>
      </c>
      <c r="B1" s="59" t="s">
        <v>19</v>
      </c>
      <c r="C1" s="59" t="s">
        <v>1</v>
      </c>
      <c r="D1" s="59" t="s">
        <v>20</v>
      </c>
      <c r="E1" s="59" t="s">
        <v>21</v>
      </c>
      <c r="G1" s="59" t="s">
        <v>22</v>
      </c>
      <c r="H1" s="59" t="s">
        <v>23</v>
      </c>
      <c r="I1" s="59" t="s">
        <v>24</v>
      </c>
      <c r="J1" s="59" t="s">
        <v>25</v>
      </c>
      <c r="K1" s="59" t="s">
        <v>26</v>
      </c>
      <c r="L1" s="59" t="s">
        <v>27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28</v>
      </c>
      <c r="P1" s="59" t="s">
        <v>27</v>
      </c>
      <c r="Q1" s="59" t="s">
        <v>23</v>
      </c>
      <c r="R1" s="59" t="s">
        <v>24</v>
      </c>
      <c r="S1" s="59" t="s">
        <v>25</v>
      </c>
      <c r="T1" s="59" t="s">
        <v>26</v>
      </c>
    </row>
    <row r="2" spans="1:22" x14ac:dyDescent="0.25">
      <c r="A2" s="65" t="s">
        <v>29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30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31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32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33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34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35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36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37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38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39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40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41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42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43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44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45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46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47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48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49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50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51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52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53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54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55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56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57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58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59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60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61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62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63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64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65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66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67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68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69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70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71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72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73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74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75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76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77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78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79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80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81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82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83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84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85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86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87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88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89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90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91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92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93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94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95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96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97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98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99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100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101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102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103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104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105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106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107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108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109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110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111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112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113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114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115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116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117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118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119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120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121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122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123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124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125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126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127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128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129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130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131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132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133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134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135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136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137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138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139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140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141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142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143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144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145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146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147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148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149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150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151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152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153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154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155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156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157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158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159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160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161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162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163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164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165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166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167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168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169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170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171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172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173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174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175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176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177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178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179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180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181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182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183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184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185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186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187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188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189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190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191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192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193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194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195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196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197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198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199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200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201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202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203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204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205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206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207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208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209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210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211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212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213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214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215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216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217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218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219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220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221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222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223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224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225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226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227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228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229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230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231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232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233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234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235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236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237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238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239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240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241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242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243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244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245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246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247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248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249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250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251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252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253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254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255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256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257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258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259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260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261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262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263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264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265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266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267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268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269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270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271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272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273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274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275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276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277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278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279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280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281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282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283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284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285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286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287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288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289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290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291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292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293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294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295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296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297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298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299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300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301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302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303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304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305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306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307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308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309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310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311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312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313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314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315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316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317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318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319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320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321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322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323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324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325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326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327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328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329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330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331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332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333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334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335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336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337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338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339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340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341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342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343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344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345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346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347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348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349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350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351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352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353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354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355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356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357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358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359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360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361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362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363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364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365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366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367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368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369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370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371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372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373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374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375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376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377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378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379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380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381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382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383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384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385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386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387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388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389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390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391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392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393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394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395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396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397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398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399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400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401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402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403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404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405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406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407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408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409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410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411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412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413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414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415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416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417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418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419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420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421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422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423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424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425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426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427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428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429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430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431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432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433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434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435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436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437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438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439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440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441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442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443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444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445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446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447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448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449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450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451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452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453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454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455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456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457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458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459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460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461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462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463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464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465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466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467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468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469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470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471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472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473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474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475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476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477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478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479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480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481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482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483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484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485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486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487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488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489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490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491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492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493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494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495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496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497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498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499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500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501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502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503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504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505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506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507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508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509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510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511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512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513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514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515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516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517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518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519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520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521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522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523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524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525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526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527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528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529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530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531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532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533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534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535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536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537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538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539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540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541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542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543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544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545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546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547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548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549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550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551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552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553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554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555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556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557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558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559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560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561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562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563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564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565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566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567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568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569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570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571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572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573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574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575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576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577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578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579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580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581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582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583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584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585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586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587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588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589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590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591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592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593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594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595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596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597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598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599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600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601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602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603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604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605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606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607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608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609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610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611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612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613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614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615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616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617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618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619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620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621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622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623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624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625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626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627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628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629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630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631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632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633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634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635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636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637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638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639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640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641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642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643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644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645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646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647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648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649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650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651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652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653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654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655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656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657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658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659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660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661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662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663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664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665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666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667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668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669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670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671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672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673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674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675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676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677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678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679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680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681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682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683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684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685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686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687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688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689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690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691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692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693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694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695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696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697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698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699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700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701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702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703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704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705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706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707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708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709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710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711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712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713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714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715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716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717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718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719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720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721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722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723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724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725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726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727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728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729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730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731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732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733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734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735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736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737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738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739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740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741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742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743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744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745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746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747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748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749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750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751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752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753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754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755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756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757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758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759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760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761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762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763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764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765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766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767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768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769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770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771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772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773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774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775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776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777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778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779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780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781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782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783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784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785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786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787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788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789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790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791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792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793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794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795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796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797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798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799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800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801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802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803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804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805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806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807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808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809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810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811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812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813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814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815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816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817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818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819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820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821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822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823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824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825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826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827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828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829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830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831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832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833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834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835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836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837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838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839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840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841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842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843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844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845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846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847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848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849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850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851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852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853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854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855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856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857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858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859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860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861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862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863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864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865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866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867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868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869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870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871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872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873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874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875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876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877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878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879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880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881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882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883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884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885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886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887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888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889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890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891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892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893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894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895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896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897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898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899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900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901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902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903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904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905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906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907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908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909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910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911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912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913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914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915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916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917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918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919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920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921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922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923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924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925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926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927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928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929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930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931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932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933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934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935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936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937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938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939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940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941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942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943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944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945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946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947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948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949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950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951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952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953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954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955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956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957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958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959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960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961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962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963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964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965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966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967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968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969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970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971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972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973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974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975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976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977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978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979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980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981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982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983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984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985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986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987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988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989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990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991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992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993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994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995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996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997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998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999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1000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1001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1002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1003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1004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1005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1006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1007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1008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1009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1010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1011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1012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1013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1014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1015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1016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1017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1018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1019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1020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1021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1022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1023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1024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1025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1026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1027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1028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1029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1030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1031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1032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1033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1034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1035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1036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1037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1038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1039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1040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1041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1042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1043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1044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1045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1046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1047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1048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1049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1050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1051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1052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1053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1054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1055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1056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1057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1058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1059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1060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1061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1062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1063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1064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1065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1066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1067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1068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1069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1070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1071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1072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1073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1074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1075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1076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1077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1078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1079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1080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1081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1082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1083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1084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1085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1086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1087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1088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1089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1090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1091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1092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1093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1094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1095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1096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1097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1098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1099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1100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1101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1102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1103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1104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1105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1106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1107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1108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1109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1110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1111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1112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1113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1114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1115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1116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1117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1118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1119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1120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1121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1122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1123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1124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1125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1126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1127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1128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1129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1130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1131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1132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1133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1134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1135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1136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1137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1138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1139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1140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1141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1142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1143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1144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1145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1146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1147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1148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1149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1150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1151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1152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1153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1154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1155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1156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1157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1158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1159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1160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1161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1162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1163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1164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1165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1166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1167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1168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1169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1170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1171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1172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1173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1174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1175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1176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1177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1178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1179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1180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1181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1182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1183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1184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1185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1186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1187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1188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1189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1190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1191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1192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1193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1194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1195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1196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1197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1198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1199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1200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1201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1202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1203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1204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1205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1206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1207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1208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1209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1210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1211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1212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1213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1214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1215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1216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1217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1218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1219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1220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1221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1222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1223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1224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1225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1226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1227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1228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1229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1230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1231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1232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1233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1234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1235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1236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1237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1238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1239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1240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1241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1242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1243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1244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1245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1246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1247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1248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1249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1250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1251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1252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1253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1254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1255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1256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1257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1258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1259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1260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1261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1262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1263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1264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1265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1266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1267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1268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1269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1270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1271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1272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1273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1274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1275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1276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1277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1278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1279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1280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1281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1282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1283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1284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1285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1286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1287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1288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1289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1290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1291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1292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1293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1294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1295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1296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1297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1298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1299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1300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1301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1302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1303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1304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1305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1306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1307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1308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1309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1310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1311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1312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1313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1314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1315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1316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1317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1318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1319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1320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1321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1322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1323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1324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1325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1326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1327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1328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1329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1330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1331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1332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1333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1334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1335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1336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1337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1338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1339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1340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1341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1342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1343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1344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1345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1346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1347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1348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1349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1350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1351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1352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1353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1354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1355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1356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1357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1358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1359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1360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1361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1362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1363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1364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1365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1366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1367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1368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1369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1370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1371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1372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1373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1374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1375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1376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1377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1378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1379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1380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1381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1382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1383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1384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1385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1386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1387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1388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1389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1390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1391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1392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1393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1394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1395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1396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1397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1398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1399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1400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1401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1402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1403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1404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1405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1406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1407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1408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1409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1410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1411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1412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1413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1414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1415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1416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1417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1418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1419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1420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1421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1422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1423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1424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1425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1426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1427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1428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1429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1430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1431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1432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1433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1434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1435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1436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1437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1438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1439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1440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1441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1442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1443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1444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1445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1446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1447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1448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1449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1450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1451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1452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1453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1454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1455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1456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1457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1458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1459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1460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1461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1462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1463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1464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1465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1466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1467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1468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1469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1470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1471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1472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1473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1474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1475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1476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1477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1478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1479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1480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1481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1482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1483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1484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1485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1486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1487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1488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1489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1490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1491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1492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1493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1494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1495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1496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1497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1498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1499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1500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1501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1502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1503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1504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1505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1506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1507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1508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1509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1510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1511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1512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1513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1514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1515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1516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1517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1518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1519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1520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1521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1522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1523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1524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1525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1526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1527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1528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1529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1530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1531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1532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1533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1534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1535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1536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1537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1538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1539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1540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1541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1542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1543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1544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1545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1546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1547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1548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1549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1550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1551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1552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1553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1554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1555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1556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1557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1558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1559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1560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1561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1562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1563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1564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1565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1566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1567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1568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1569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1570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1571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1572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1573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1574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1575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1576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1577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1578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1579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1580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1581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1582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1583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1584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1585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1586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1587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1588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1589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1590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1591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1592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1593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1594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1595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1596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1597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1598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1599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1600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1601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1602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1603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1604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1605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1606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1607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1608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1609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1610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1611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1612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1613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1614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1615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1616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1617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1618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1619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1620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1621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1622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1623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1624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1625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1626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1627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1628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1629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1630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1631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1632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1633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1634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1635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1636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1637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1638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1639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1640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1641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1642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1643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1644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1645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1646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1647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1648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1649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1650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1651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1652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1653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1654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1655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1656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1657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1658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1659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1660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1661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1662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1663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1664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1665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1666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1667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1668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1669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1670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1671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1672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1673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1674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1675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1676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1677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1678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1679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1680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1681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1682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1683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1684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1685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1686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1687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1688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1689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1690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1691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1692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1693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1694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1695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1696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1697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1698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1699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1700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1701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1702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1703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1704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1705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1706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1707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1708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1709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1710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1711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1712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1713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1714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1715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1716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1717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1718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1719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1720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1721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1722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1723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1724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1725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1726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1727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1728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1729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1730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1731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1732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1733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1734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1735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1736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1737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1738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1739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1740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1741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1742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1743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1744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1745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1746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1747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1748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1749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1750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1751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1752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1753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1754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1755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1756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1757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1758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1759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1760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1761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1762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1763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1764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1765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1766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1767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1768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1769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1770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1771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1772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1773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1774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1775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1776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1777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1778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1779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1780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1781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1782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1783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1784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1785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1786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1787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1788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1789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1790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1791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1792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1793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1794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1795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1796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1797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1798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1799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1800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1801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1802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1803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1804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1805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1806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1807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1808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1809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1810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1811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1812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1813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1814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1815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1816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1817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1818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1819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1820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1821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1822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1823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1824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1825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1826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1827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1828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1829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1830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1831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1832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1833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1834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1835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1836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1837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1838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1839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1840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1841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1842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1843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1844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1845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1846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1847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1848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1849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1850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1851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1852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1853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1854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1855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1856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1857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1858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1859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1860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1861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1862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1863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1864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1865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1866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1867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1868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1869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1870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1871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1872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1873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1874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1875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1876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1877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1878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1879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1880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1881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1882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1883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1884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1885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1886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1887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1888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1889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1890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1891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1892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1893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1894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1895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1896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1897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1898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1899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1900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1901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1902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1903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1904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1905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1906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1907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1908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1909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1910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1911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1912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1913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1914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1915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1916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1917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1918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1919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1920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1921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1922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1923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1924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1925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1926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1927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1928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1929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1930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1931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1932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1933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1934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1935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1936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1937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1938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1939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1940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1941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1942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1943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1944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1945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1946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1947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1948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1949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1950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1951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1952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1953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1954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1955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1956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1957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1958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1959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1960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1961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1962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1963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1964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1965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1966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1967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1968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1969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1970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1971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1972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1973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1974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1975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1976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1977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1978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1979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1980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1981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1982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1983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1984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1985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1986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1987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1988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1989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1990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1991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1992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1993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1994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1995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1996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1997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1998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1999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2000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2001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2002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2003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2004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2005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2006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2007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2008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2009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2010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2011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2012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2013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2014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2015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2016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2017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2018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2019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2020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2021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2022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2023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2024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2025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2026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2027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2028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2029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2030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2031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2032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2033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2034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2035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2036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2037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2038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2039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2040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2041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2042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2043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2044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2045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2046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2047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2048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2049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2050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2051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2052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2053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2054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2055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2056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2057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2058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2059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2060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2061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2062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2063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2064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2065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2066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2067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2068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2069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2070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2071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2072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2073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2074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2075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2076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2077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2078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2079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2080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2081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2082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2083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2084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2085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2086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2087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2088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2089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2090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2091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2092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2093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2094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2095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2096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2097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2098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2099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2100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2101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2102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2103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2104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2105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2106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2107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2108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2109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2110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2111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2112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2113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2114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2115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2116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2117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2118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2119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2120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2121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2122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2123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2124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2125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2126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2127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2128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2129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2130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2131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2132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2133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2134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2135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2136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2137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2138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2139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2140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2141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2142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2143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2144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2145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2146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2147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2148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2149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2150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2151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2152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2153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2154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2155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2156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2157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2158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2159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2160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2161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2162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2163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2164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2165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2166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2167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2168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2169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2170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2171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2172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2173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2174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2175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2176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2177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2178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2179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2180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2181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2182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2183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2184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2185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2186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2187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2188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2189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2190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2191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2192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2193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2194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2195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2196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2197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2198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2199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2200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2201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2202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2203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2204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2205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2206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2207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2208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2209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2210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2211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2212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2213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2214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2215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2216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2217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2218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2219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2220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2221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2222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2223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2224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2225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2226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2227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2228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2229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2230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2231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2232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2233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2234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2235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2236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2237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2238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2239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2240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2241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2242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2243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2244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2245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2246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2247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2248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2249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2250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2251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2252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2253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2254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2255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2256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2257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2258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2259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2260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2261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2262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2263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2264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2265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2266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2267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2268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2269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2270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2271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2272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2273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2274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2275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2276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2277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2278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2279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2280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2281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2282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2283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2284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2285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2286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2287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2288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2289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2290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2291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2292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2293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2294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2295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2296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2297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2298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2299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2300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2301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2302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2303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2304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2305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2306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2307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2308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2309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2310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2311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2312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2313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2314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2315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2316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2317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2318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2319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2320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2321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2322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2323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2324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2325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2326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2327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2328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2329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2330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2331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2332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2333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2334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2335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2336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2337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2338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2339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2340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2341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2342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2343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2344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2345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2346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2347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2348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2349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2350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2351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2352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2353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2354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2355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2356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2357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2358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2359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2360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2361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2362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2363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2364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2365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2366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2367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2368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2369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2370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2371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2372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2373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2374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2375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2376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2377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2378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2379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2380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2381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2382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2383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2384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2385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2386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2387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2388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2389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2390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2391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2392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2393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2394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2395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2396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2397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2398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2399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2400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2401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2402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2403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2404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2405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2406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2407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2408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2409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2410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2411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2412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2413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2414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2415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2416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2417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2418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2419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2420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2421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2422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2423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2424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2425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2426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2427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2428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2429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2430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2431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2432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2433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2434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2435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2436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2437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2438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2439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2440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2441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2442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2443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2444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2445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2446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2447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2448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2449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2450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2451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2452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2453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2454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2455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2456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2457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2458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2459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2460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2461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2462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2463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2464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2465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2466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2467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2468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2469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2470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2471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2472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2473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2474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2475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2476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2477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2478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2479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2480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2481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2482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2483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2484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2485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2486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2487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2488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2489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2490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2491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2492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2493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2494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2495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2496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2497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2498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2499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2500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2501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2502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2503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2504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2505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2506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2507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2508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2509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2510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2511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2512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2513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2514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2515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2516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2517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2518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2519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2520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2521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2522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2523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2524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2525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2526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2527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2528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2529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2530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2531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2532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2533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2534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2535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2536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2537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2538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2539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2540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2541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2542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2543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2544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2545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2546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2547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2548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2549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2550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2551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2552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2553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2554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2555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2556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2557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2558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2559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2560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2561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2562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2563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2564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2565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2566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2567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2568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2569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2570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2571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2572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2573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2574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2575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2576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2577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2578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2579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2580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2581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2582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2583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2584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2585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2586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2587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2588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2589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2590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2591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2592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2593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2594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2595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2596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2597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2598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2599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2600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2601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2602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2603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2604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2605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2606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2607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2608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2609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2610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2611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2612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2613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2614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2615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2616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2617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2618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2619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2620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2621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2622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2623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2624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2625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2626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2627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2628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2629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2630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2631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2632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2633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2634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2635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2636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2637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2638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2639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2640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2641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2642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2643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2644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2645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2646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2647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2648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2649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2650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2651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2652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2653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2654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2655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2656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2657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2658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2659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2660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2661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2662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2663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2664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2665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2666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2667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2668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2669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2670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2671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2672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2673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2674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2675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2676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2677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2678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2679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2680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2681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2682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2683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2684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2685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2686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2687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2688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2689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2690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2691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2692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2693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2694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2695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2696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2697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2698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2699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2700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2701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2702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2703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2704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2705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2706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2707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2708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2709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2710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2711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2712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2713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2714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2715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2716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2717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2718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2719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2720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2721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2722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2723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2724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2725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2726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2727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2728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2729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2730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2731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2732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2733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2734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2735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2736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2737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2738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2739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2740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2741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2742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2743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2744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2745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2746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2747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2748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2749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2750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2751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2752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2753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2754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2755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2756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2757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2758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2759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2760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2761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2762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2763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2764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2765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2766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2767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2768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2769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2770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2771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2772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2773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2774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2775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2776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2777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2778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2779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2780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2781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2782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2783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2784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2785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2786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2787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2788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2789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2790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2791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2792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2793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2794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2795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2796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2797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2798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2799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2800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2801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2802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2803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2804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2805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2806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2807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2808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2809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2810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2811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2812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2813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2814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2815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2816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2817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2818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2819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2820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2821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2822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2823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2824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2825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2826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2827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2828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2829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2830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2831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2832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2833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2834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2835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2836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2837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2838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2839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2840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2841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2842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2843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2844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2845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2846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2847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2848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2849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2850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2851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2852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2853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2854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2855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2856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2857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2858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2859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2860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2861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2862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2863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2864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2865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2866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2867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2868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2869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2870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2871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2872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2873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2874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2875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2876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2877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2878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2879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2880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2881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2882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2883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2884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2885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2886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2887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2888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2889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2890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2891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2892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2893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2894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2895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2896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2897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2898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2899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2900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2901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2902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2903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2904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2905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2906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2907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2908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2909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2910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2911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2912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2913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2914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2915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2916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2917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2918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2919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2920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2921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2922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2923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2924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2925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2926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2927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2928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2929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2930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2931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2932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2933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2934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2935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2936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2937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2938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2939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2940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2941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2942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2943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2944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2945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2946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2947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2948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2949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2950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2951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2952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2953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2954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2955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2956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2957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2958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2959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2960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2961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2962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2963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2964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2965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2966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2967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2968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2969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2970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2971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2972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2973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2974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2975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2976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2977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2978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2979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2980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2981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2982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2983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2984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2985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2986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2987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2988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2989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2990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2991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2992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2993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2994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2995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2996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2997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2998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2999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3000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3001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3002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3003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3004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3005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3006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3007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3008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3009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3010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3011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3012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3013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3014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3015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3016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3017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3018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3019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3020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3021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3022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3023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3024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3025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3026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3027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3028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3029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3030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3031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3032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3033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3034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3035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3036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3037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3038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3039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3040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3041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3042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3043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3044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3045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3046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3047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3048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3049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3050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3051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3052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3053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3054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3055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3056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3057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3058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3059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3060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3061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3062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3063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3064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3065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3066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3067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3068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3069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3070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3071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3072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3073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3074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3075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3076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3077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3078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3079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3080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3081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3082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3083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3084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3085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3086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3087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3088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3089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3090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3091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3092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3093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3094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3095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3096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3097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3098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3099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3100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3101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3102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3103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3104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3105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3106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3107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3108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3109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3110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3111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3112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3113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3114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3115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3116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3117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3118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3119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3120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3121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3122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3123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3124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3125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3126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3127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3128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3129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3130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3131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3132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3133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3134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3135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3136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3137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3138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3139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3140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3141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3142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3143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3144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3145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3146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3147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3148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3149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3150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3151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3152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3153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3154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3155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3156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3157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3158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3159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3160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3161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3162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3163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3164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3165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3166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3167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3168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3169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3170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3171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3172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3173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3174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3175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3176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3177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3178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3179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3180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3181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3182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3183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3184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3185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3186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3187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3188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3189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3190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3191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3192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3193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3194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3195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3196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3197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3198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3199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3200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3201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3202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3203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3204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3205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3206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3207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3208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3209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3210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3211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3212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3213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3214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3215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3216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3217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3218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3219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3220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3221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3222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3223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3224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3225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3226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3227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3228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3229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3230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3231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3232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3233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3234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3235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3236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3237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3238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3239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3240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3241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3242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3243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3244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3245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3246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3247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3248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3249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3250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3251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3252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3253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3254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3255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3256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3257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3258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3259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3260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3261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3262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3263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3264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3265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3266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3267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3268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3269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3270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3271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3272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3273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3274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3275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3276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3277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3278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3279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3280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3281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3282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3283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3284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3285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3286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3287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3288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3289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3290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3291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3292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3293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3294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3295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3296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3297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3298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3299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3300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3301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3302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3303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3304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3305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3306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3307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3308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3309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3310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3311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3312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3313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3314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3315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3316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3317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3318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3319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3320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3321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3322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3323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3324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3325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3326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3327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3328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3329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3330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3331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3332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3333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3334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3335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3336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3337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3338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3339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3340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3341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3342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3343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3344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3345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3346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3347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3348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3349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3350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3351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3352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3353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3354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3355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3356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3357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3358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3359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3360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3361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3362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3363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3364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3365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3366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3367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3368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3369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3370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3371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3372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3373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3374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3375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3376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3377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3378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3379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3380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3381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3382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3383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3384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3385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3386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3387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3388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3389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3390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3391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3392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3393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3394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3395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3396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3397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3398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3399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3400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3401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3402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3403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3404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3405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3406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3407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3408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3409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3410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3411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3412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3413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3414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3415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3416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3417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3418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3419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3420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3421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3422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3423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3424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3425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3426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3427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3428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3429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3430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3431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3432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3433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3434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3435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3436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3437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3438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3439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3440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3441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3442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3443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3444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3445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3446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3447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3448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3449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3450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3451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3452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3453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3454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3455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3456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3457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3458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3459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3460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3461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3462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3463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3464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3465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3466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3467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3468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3469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3470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3471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3472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3473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3474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3475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3476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3477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3478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3479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3480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3481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3482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3483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3484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3485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3486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3487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3488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3489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3490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3491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3492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3493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3494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3495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3496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3497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3498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3499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3500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3501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3502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3503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3504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3505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3506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3507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3508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3509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3510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3511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3512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3513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3514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3515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3516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3517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3518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3519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3520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3521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3522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3523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3524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3525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3526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3527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3528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3529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3530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3531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3532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3533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3534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3535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3536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3537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3538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3539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3540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3541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3542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3543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3544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3545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3546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3547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3548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3549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3550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3551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3552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3553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3554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3555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3556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3557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3558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3559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3560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3561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3562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3563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3564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3565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3566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3567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3568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3569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3570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3571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3572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3573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3574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3575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3576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3577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3578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3579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3580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3581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3582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3583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3584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3585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3586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3587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3588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3589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3590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3591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3592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3593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3594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3595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3596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3597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3598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3599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3600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3601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3602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3603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3604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3605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3606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3607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3608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3609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3610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3611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3612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3613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3614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3615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3616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3617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3618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3619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3620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3621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3622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3623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3624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3625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3626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3627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3628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3629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3630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3631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3632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3633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3634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3635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3636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3637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3638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3639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3640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3641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3642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3643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3644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3645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3646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3647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3648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3649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3650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3651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3652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3653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3654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3655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3656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3657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3658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3659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3660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3661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3662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3663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3664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3665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3666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3667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3668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3669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3670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3671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3672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3673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3674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3675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3676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3677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3678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3679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3680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3681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3682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3683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3684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3685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3686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3687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3688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3689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3690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3691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3692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3693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3694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3695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3696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3697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3698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3699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3700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3701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3702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3703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3704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3705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3706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3707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3708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3709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3710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3711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3712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3713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3714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3715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3716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3717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3718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3719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3720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3721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3722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3723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3724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3725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3726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3727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3728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3729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3730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3731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3732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3733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3734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3735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3736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3737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3738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3739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3740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3741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3742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3743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3744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3745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3746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3747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3748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3749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3750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3751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3752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3753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3754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3755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3756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3757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3758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3759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3760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3761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3762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3763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3764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3765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3766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3767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3768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3769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3770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3771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3772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3773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3774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3775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3776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3777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3778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3779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3780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3781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3782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3783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3784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3785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3786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3787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3788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3789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3790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3791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3792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3793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3794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3795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3796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3797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3798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3799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3800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3801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3802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3803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3804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3805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3806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3807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3808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3809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3810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3811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3812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3813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3814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3815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3816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3817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3818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3819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3820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3821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3822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3823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3824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3825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3826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3827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3828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3829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3830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3831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3832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3833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3834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3835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3836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3837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3838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3839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3840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3841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3842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3843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3844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3845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3846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3847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3848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3849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3850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3851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3852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3853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3854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3855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3856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3857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3858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3859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3860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3861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3862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3863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3864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3865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3866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3867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3868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3869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3870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3871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3872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3873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3874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3875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3876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3877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3878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3879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3880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3881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3882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3883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3884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3885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3886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3887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3888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3889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3890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3891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3892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3893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3894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3895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3896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3897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3898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3899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3900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3901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3902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3903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3904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3905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3906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3907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3908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3909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3910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3911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3912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3913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3914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3915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3916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3917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3918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3919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3920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3921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3922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3923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3924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3925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3926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3927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3928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3929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3930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3931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3932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3933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3934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3935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3936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3937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3938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3939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3940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3941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3942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3943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3944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3945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3946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3947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3948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3949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3950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3951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3952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3953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3954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3955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3956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3957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3958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3959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3960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3961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3962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3963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3964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3965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3966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3967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3968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3969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3970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3971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3972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3973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3974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3975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3976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3977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3978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3979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3980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3981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3982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3983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3984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3985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3986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3987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3988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3989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3990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3991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3992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3993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3994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3995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3996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3997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3998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3999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4000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4001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4002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4003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4004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4005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4006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4007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4008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4009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4010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4011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4012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4013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4014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4015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4016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4017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4018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4019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4020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4021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4022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4023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4024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4025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4026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4027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4028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4029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4030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4031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4032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4033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4034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4035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4036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4037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4038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4039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4040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4041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4042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4043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4044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4045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4046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4047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4048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4049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4050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4051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4052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4053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4054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4055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4056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4057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4058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4059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4060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4061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4062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4063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4064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4065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4066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4067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4068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4069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4070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4071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4072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4073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4074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4075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4076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4077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4078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4079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4080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4081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4082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4083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4084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4085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4086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4087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4088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4089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4090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4091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4092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4093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4094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4095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4096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4097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4098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4099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4100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4101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4102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4103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4104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4105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4106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4107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4108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4109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4110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4111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4112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4113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4114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4115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4116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4117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4118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4119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4120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4121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4122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4123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4124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4125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4126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4127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4128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4129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4130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4131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4132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4133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4134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4135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4136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4137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4138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4139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4140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4141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4142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4143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4144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4145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4146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4147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4148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4149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4150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4151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4152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4153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4154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4155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4156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4157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4158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4159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4160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4161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4162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4163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4164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4165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4166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4167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4168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4169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4170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4171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4172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4173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4174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4175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4176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4177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4178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4179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4180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4181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4182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4183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4184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4185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4186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4187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4188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4189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4190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4191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4192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4193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4194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4195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4196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4197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4198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4199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4200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4201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4202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4203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4204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4205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4206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4207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4208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4209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4210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4211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4212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4213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4214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4215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4216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4217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4218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4219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4220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4221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4222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4223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4224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4225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4226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4227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4228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4229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4230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4231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4232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4233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4234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4235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4236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4237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4238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4239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4240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4241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4242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4243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4244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4245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4246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4247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4248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4249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4250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4251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4252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4253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4254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4255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4256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4257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4258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4259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4260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4261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4262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4263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4264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4265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4266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4267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4268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4269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4270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4271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4272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4273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4274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4275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4276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4277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4278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4279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4280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4281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4282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4283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4284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4285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4286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4287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4288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4289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4290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4291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4292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4293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4294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4295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4296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4297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4298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4299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4300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4301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4302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4303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4304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4305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4306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4307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4308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4309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4310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4311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4312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4313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4314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4315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4316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4317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4318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4319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4320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4321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4322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4323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4324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4325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4326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4327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4328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4329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4330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4331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4332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4333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4334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4335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4336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4337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4338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4339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4340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4341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4342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4343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4344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4345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4346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4347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4348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4349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4350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4351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4352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4353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4354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4355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4356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4357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4358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4359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4360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4361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4362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4363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4364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4365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4366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4367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4368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4369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4370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4371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4372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4373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4374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4375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4376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4377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4378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4379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4380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4381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4382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4383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4384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4385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4386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4387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4388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4389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4390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4391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4392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4393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4394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4395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4396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4397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4398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4399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4400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4401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4402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4403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4404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4405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4406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4407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4408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4409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4410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4411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4412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4413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4414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4415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4416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4417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4418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4419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4420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4421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4422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4423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4424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4425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4426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4427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4428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4429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4430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4431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4432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4433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4434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4435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4436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4437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4438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4439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4440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4441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4442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4443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4444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4445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4446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4447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4448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4449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4450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4451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4452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4453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4454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4455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4456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4457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4458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4459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4460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4461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4462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4463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4464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4465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4466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4467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4468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4469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4470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4471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4472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4473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4474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4475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4476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4477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4478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4479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4480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4481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4482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4483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4484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4485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4486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4487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4488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4489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4490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4491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4492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4493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4494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4495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4496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4497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4498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4499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4500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4501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4502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4503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4504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4505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4506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4507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4508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4509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4510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4511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4512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4513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4514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4515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4516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4517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4518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4519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4520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4521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4522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4523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4524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4525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4526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4527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4528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4529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4530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4531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4532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4533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4534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4535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4536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4537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4538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4539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4540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4541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4542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4543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4544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4545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4546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4547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4548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4549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4550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4551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4552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4553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4554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4555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4556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4557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4558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4559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4560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4561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4562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4563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4564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4565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4566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4567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4568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4569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4570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4571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4572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4573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4574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4575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4576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4577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4578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4579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4580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4581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4582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4583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4584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4585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4586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4587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4588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4589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4590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4591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4592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4593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4594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4595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4596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4597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4598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4599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4600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4601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4602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4603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4604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4605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4606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4607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4608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4609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4610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4611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4612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4613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4614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4615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4616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4617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4618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4619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4620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4621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4622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4623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4624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4625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4626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4627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4628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4629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4630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4631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4632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4633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4634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4635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4636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4637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4638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4639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4640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4641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4642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4643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4644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4645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4646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4647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4648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4649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4650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4651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4652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4653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4654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4655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4656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4657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4658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4659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4660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4661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4662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4663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4664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4665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4666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4667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4668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4669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4670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4671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4672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4673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4674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4675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4676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4677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4678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4679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4680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4681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4682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4683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4684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4685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4686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4687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4688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4689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4690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4691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4692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4693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4694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4695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4696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4697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4698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4699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4700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4701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4702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4703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4704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4705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4706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4707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4708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4709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4710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4711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4712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4713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4714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4715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4716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4717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4718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4719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4720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4721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4722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4723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4724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4725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4726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4727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4728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4729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4730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4731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4732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4733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4734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4735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4736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4737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4738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4739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4740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4741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4742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4743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4744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4745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4746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4747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4748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4749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4750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4751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4752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4753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4754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4755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4756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4757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4758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4759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4760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4761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4762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4763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4764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4765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4766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4767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4768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4769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4770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4771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4772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4773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4774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4775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4776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4777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4778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4779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4780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4781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4782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4783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4784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4785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4786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4787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4788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4789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4790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4791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4792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4793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4794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4795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4796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4797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4798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4799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4800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4801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4802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4803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4804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4805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4806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4807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4808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4809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4810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4811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4812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4813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4814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4815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4816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4817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4818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4819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4820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4821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4822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4823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4824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4825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4826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4827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4828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4829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4830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4831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4832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4833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4834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4835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4836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4837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4838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4839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4840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4841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4842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4843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4844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4845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4846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4847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4848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4849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4850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4851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4852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4853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4854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4855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4856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4857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4858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4859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4860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4861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4862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4863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4864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4865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4866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4867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4868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4869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4870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4871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4872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4873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4874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4875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4876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4877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4878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4879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4880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4881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4882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4883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4884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4885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4886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4887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4888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4889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4890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4891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4892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4893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4894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4895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4896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4897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4898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4899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4900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4901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4902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4903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4904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4905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4906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4907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4908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4909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4910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4911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4912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4913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4914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4915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4916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4917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4918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4919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4920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4921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4922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4923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4924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4925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4926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4927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4928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4929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4930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4931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4932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4933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4934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4935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4936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4937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4938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4939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4940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4941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4942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4943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4944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4945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4946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4947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4948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4949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4950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4951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4952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4953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4954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4955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4956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4957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4958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4959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4960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4961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4962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4963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4964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4965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4966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4967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4968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4969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4970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4971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4972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4973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4974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4975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4976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4977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4978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4979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4980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4981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4982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4983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4984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4985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4986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4987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4988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4989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4990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4991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4992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4993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4994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4995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4996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4997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4998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4999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5000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5001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5002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5003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5004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5005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5006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5007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5008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5009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5010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5011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5012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5013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5014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5015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5016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5017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5018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5019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5020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5021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5022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5023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5024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5025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5026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5027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5028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5029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5030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5031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5032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5033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5034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5035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5036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5037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5038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5039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5040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5041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5042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5043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5044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5045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5046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5047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5048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5049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5050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5051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5052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5053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5054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5055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5056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5057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5058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5059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5060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5061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5062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5063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5064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5065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5066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5067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5068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5069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5070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5071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5072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5073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5074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5075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5076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5077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5078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5079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5080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5081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5082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5083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5084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5085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5086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5087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5088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5089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5090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5091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5092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5093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5094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5095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5096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5097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5098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5099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5100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5101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5102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5103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5104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5105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5106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5107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5108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5109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5110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5111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5112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5113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5114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5115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5116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5117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5118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5119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5120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5121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5122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5123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5124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5125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5126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5127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5128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5129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5130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5131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5132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5133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5134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5135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5136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5137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5138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5139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5140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5141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5142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5143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5144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5145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5146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5147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5148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5149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5150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5151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5152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5153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5154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5155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5156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5157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5158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5159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5160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5161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5162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5163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5164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5165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5166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5167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5168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5169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5170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5171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5172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5173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5174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5175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5176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5177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5178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5179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5180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5181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5182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5183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5184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5185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5186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5187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5188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5189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5190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5191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5192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5193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5194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5195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5196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5197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5198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5199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5200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5201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5202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5203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5204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5205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5206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5207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5208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5209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5210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5211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5212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5213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5214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5215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5216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5217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5218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5219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5220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5221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5222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5223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5224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5225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5226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5227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5228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5229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5230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5231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5232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5233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5234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5235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5236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5237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5238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5239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5240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5241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5242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5243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5244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5245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5246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5247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5248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5249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5250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5251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5252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5253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5254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5255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5256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5257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5258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5259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5260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5261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5262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5263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5264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5265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5266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5267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5268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5269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5270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5271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5272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5273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5274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5275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5276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5277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5278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5279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5280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5281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5282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5283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5284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5285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5286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5287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5288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5289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5290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5291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5292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5293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5294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5295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5296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5297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5298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5299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5300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5301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5302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5303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5304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5305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5306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5307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5308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5309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5310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5311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5312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5313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5314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5315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5316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5317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5318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5319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5320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5321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5322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5323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5324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5325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5326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5327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5328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5329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5330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5331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5332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5333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5334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5335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5336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5337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5338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5339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5340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5341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5342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5343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5344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5345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5346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5347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5348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5349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5350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5351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5352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5353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5354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5355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5356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5357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5358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5359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5360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5361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5362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5363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5364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5365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5366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5367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5368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5369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5370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5371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5372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5373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5374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5375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5376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5377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5378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5379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5380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5381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5382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5383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5384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5385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5386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5387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5388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5389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5390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5391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5392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5393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5394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5395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5396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5397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5398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5399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5400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5401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5402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5403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5404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5405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5406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5407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5408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5409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5410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5411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5412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5413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5414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5415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5416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5417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5418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5419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5420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5421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5422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5423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5424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5425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5426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5427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5428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5429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5430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5431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5432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5433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5434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5435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5436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5437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5438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5439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5440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5441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5442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5443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5444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5445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5446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5447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5448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5449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5450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5451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5452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5453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5454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5455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5456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5457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5458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5459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5460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5461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5462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5463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5464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5465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5466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5467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5468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5469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5470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5471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5472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5473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5474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5475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5476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5477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5478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5479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5480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5481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5482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5483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5484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5485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5486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5487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5488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5489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5490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5491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5492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5493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5494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5495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5496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5497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5498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5499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5500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5501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5502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5503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5504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5505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5506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5507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5508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5509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5510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5511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5512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5513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5514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5515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5516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5517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5518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5519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5520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5521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5522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5523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5524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5525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5526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5527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5528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5529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5530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5531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5532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5533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5534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5535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5536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5537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5538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5539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5540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5541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5542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5543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5544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5545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5546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5547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5548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5549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5550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5551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5552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5553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5554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5555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5556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5557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5558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5559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5560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5561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5562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5563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5564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5565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5566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5567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5568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5569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5570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5571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5572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5573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5574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5575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5576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5577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5578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5579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5580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5581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5582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5583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5584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5585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5586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5587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5588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5589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5590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5591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5592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5593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5594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5595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5596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5597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5598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5599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5600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5601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5602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5603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5604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5605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5606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5607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5608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5609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5610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5611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5612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5613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5614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5615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5616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5617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5618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5619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5620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5621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5622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5623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5624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5625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5626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5627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5628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5629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5630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5631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5632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5633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5634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5635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5636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5637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5638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5639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5640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5641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5642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5643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5644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5645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5646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5647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5648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5649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5650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5651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5652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5653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5654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5655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5656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5657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5658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5659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5660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5661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5662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5663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5664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5665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5666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5667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5668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5669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5670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5671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5672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5673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5674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5675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5676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5677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5678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5679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5680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5681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5682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5683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5684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5685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5686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5687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5688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5689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5690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5691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5692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5693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5694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5695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5696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5697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5698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5699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5700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5701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5702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5703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5704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5705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5706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5707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5708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5709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5710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5711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5712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5713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5714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5715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5716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5717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5718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5719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5720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5721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5722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5723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5724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5725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5726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5727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5728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5729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5730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5731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5732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5733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5734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5735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5736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5737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5738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5739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5740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5741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5742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5743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5744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5745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5746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5747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5748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5749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5750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5751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5752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5753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5754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5755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5756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38" width="9.140625" style="1" customWidth="1"/>
    <col min="39" max="16384" width="9.140625" style="1"/>
  </cols>
  <sheetData>
    <row r="1" spans="1:24" x14ac:dyDescent="0.25">
      <c r="A1" s="62" t="s">
        <v>18</v>
      </c>
      <c r="B1" s="63" t="s">
        <v>19</v>
      </c>
      <c r="C1" s="60" t="s">
        <v>1</v>
      </c>
      <c r="D1" s="59" t="s">
        <v>20</v>
      </c>
      <c r="E1" s="59" t="s">
        <v>21</v>
      </c>
      <c r="G1" s="59" t="s">
        <v>22</v>
      </c>
      <c r="H1" s="59" t="s">
        <v>23</v>
      </c>
      <c r="I1" s="59" t="s">
        <v>24</v>
      </c>
      <c r="J1" s="59" t="s">
        <v>25</v>
      </c>
      <c r="K1" s="59" t="s">
        <v>26</v>
      </c>
      <c r="L1" s="59" t="s">
        <v>27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28</v>
      </c>
      <c r="P1" s="59" t="s">
        <v>27</v>
      </c>
      <c r="Q1" s="59" t="s">
        <v>23</v>
      </c>
      <c r="R1" s="59" t="s">
        <v>24</v>
      </c>
      <c r="S1" s="59" t="s">
        <v>25</v>
      </c>
      <c r="T1" s="59" t="s">
        <v>26</v>
      </c>
    </row>
    <row r="2" spans="1:24" x14ac:dyDescent="0.25">
      <c r="A2" s="65" t="s">
        <v>5757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3" spans="1:24" x14ac:dyDescent="0.25">
      <c r="A3" s="65" t="s">
        <v>5758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4" spans="1:24" x14ac:dyDescent="0.25">
      <c r="A4" s="65" t="s">
        <v>5759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5" spans="1:24" x14ac:dyDescent="0.25">
      <c r="A5" s="65" t="s">
        <v>5760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6" spans="1:24" x14ac:dyDescent="0.25">
      <c r="A6" s="65" t="s">
        <v>5761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7" spans="1:24" x14ac:dyDescent="0.25">
      <c r="A7" s="65" t="s">
        <v>5762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8" spans="1:24" x14ac:dyDescent="0.25">
      <c r="A8" s="65" t="s">
        <v>5763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9" spans="1:24" x14ac:dyDescent="0.25">
      <c r="A9" s="65" t="s">
        <v>5764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0" spans="1:24" x14ac:dyDescent="0.25">
      <c r="A10" s="65" t="s">
        <v>5765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1" spans="1:24" x14ac:dyDescent="0.25">
      <c r="A11" s="65" t="s">
        <v>5766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2" spans="1:24" x14ac:dyDescent="0.25">
      <c r="A12" s="65" t="s">
        <v>5767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2245.6428571428573</v>
      </c>
    </row>
    <row r="13" spans="1:24" x14ac:dyDescent="0.25">
      <c r="A13" s="65" t="s">
        <v>5768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2238.7619047619046</v>
      </c>
    </row>
    <row r="14" spans="1:24" x14ac:dyDescent="0.25">
      <c r="A14" s="65" t="s">
        <v>5769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2267.7619047619046</v>
      </c>
    </row>
    <row r="15" spans="1:24" x14ac:dyDescent="0.25">
      <c r="A15" s="65" t="s">
        <v>5770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2336.9285714285716</v>
      </c>
    </row>
    <row r="16" spans="1:24" x14ac:dyDescent="0.25">
      <c r="A16" s="65" t="s">
        <v>5771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2379.7857142857142</v>
      </c>
    </row>
    <row r="17" spans="1:24" x14ac:dyDescent="0.25">
      <c r="A17" s="65" t="s">
        <v>5772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2423.5952380952381</v>
      </c>
    </row>
    <row r="18" spans="1:24" x14ac:dyDescent="0.25">
      <c r="A18" s="65" t="s">
        <v>5773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2438.9285714285716</v>
      </c>
    </row>
    <row r="19" spans="1:24" x14ac:dyDescent="0.25">
      <c r="A19" s="65" t="s">
        <v>5774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2443.5</v>
      </c>
    </row>
    <row r="20" spans="1:24" x14ac:dyDescent="0.25">
      <c r="A20" s="65" t="s">
        <v>5775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2432.5714285714284</v>
      </c>
    </row>
    <row r="21" spans="1:24" x14ac:dyDescent="0.25">
      <c r="A21" s="65" t="s">
        <v>5776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5777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5778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5779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5780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31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36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41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46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50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55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60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64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69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74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79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84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89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94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99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104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109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114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119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124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129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134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139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144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149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154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159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164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169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174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179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182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185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190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195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200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205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210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215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220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223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228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233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238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243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248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252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257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261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266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271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276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281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286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291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295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300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305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310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314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319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324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329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334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339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344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349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354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358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363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368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373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378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382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387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392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396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401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405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410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415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420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425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429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433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438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443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448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453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458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461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466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471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476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481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486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490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495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500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505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509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514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519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524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529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533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538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543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548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553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558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563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568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573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578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583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588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593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598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603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607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612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617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622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627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631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636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641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645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650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654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659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664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669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674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679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683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688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693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698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703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708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713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718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723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726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731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736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741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746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751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755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759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764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768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773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778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783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788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793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797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802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807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812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817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822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827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832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837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842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847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852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856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861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866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871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876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880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885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890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894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899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903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908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913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918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923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928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931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935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940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945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950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955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960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965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968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973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978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983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988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993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997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1002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1007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1012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1016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1021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1026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1031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1036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1040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1045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1050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1055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1060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1064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1069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1074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1079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1084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1089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1094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1099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1103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1108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1113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1118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1123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1127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1132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1137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1141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1146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1150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1155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1160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1165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1170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1175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1178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1181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1186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1191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1196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1201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1204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1209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1214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1219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1224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1229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1233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1238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1243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1248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1253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1257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1261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1266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1271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1275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1280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1285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1290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1295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1300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1305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1309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1314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1319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1324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1329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1334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1339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1344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1349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1354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1359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1364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1369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1374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1379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1384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1389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1394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1399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1404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1409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1414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1419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1424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1427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1430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1434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1439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1444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1449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1453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1458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1463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1466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1471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1475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1480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1485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1490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1494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1499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1503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1507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1512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5781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1520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1525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1530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1533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1538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1543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1548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1552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1557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1562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1567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1572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1577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1582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1587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1592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1596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1601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1606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1611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1616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1620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1625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1630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1634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1639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1644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1649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1654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1659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1664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1667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1670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1675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1680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1685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1690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1695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1700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1703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1708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1713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1718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1723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1728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1732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1737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1742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1746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1751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1756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1761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1766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1771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1775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1780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1785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1790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1795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1799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1804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1809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1813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1818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1823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1828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1831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1836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1840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1845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1850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1855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1860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1864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1869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1874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1878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1883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1887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1892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1897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1901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1906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1910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1914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5782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5783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5784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1931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1936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1941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1946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5785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1955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1958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1963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1968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1973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1978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1983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1986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1991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1996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2001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2006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2011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2016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2021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2026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2030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2035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2040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2045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2050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2055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2060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2065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2070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2075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2080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2084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2089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2094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2099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2104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2108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2113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2118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2122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2127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2131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2136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2141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2146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2151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2156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2160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2165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2170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2175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2180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2185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2190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2195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2198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2203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2208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2213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2218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2223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2227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2232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2237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2242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2246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2251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2256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2261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2266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2270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2275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2280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2285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2290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2294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2299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2304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2309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2314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2319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2324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2329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2333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2338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2343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2348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2353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2357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2362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2367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2371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2376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2380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2385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2390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2395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2400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2405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2408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2411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2416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2421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2426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2431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2436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2439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2444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2449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2454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2459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2464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2468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2473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2478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2483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2488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2492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2497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2502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2507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2511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2516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2521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2526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2531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2536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2540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2545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2550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2555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2560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2565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2570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2575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2580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2585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2590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2595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2600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2605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2610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2615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2620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2625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2629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2633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2638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2643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2648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2653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2656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2659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2664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2669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2674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2679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2684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2689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2694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2699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2702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2707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2712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2717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2722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2727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2731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2735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2739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2744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2749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2754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2759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2764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2768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2772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2777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2782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2786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2791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2796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2801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2806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2811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2816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2821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2826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2831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2836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2841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2846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2851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2856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2861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2866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2871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2876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2880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2885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2890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2895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2900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2903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2906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2911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2916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2921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2926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2931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2936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2939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2944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2949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2954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2959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2964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2968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2973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2978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2982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2986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2991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2996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3001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3006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3010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3015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3020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3025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3030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3034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3039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3044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3049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3054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3059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3064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3069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3074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3078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3083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3088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3093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3098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3102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3107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3112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3116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3121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5786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3130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3135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3140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3145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3148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3151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3156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3161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3166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3171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3176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3179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3184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3189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3194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3199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3204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3208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3213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3218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3223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3227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3232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3237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3242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3247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3251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3256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3261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3266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3271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3276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3281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3286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3291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3296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3301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3306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3311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3316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3321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3325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3330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3335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3340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3345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3349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3354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3359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3363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3368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3372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3377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3382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3387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3392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3397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3401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3406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3411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3416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3421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3426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3431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3436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3441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3444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3449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3454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3459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3464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3469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3473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3477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3482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3486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3491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3496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3501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3506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3511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3515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3520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3525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3530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3535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3540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3545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3550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3555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3560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3565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3570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3574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3579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3584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3589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3594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3598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3603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3608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3612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3617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3621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3625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3630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3635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3640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3645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3648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3652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3657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3662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3667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3672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3677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3680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3685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3690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3695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3700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3705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3709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3714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3719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3724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3729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3733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3738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3743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3748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3752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3757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3762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3767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3772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3777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3781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3786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3791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3796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3801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3806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3811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3816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3820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3825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3830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3835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3840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3844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3849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3854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3858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3863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3867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3871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3876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3881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3886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3891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3894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3897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3902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3907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3912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3917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3922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3927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3932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3937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3940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3945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3950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3955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3960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3965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3969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3974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3978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3983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3988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3993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3998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4003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4008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4012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4017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4022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4026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4031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4036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4041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4046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4051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4056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4061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4066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4071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4076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4081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4086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4091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4096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4101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4106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4111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4115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4119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4124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4129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4134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4139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4142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4145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4150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4155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4160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4165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4170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4175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4180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4183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4188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4193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4198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4203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4208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4212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4217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4221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4225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4230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4235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4240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4245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4250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4254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4259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4264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4269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4274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4279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4284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4289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4294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4299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4304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4309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4314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4318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4323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4328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4333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4338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4342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4347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4352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4356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4361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4366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4371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4376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4381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4386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4389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4392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4397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4402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4407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4412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4417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4422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4425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4430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4435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4440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4445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4450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4454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4459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4464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4468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4473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4478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4483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4488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4493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4497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4502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4507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4512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4517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4521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4526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4531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4536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4541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4546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4551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4556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4561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4565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4570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4575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4580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4585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4589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4594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4599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4603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4608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4612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4617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4622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4627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4632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4636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4640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4645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4650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4655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4660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4665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4670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4675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4680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4683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4688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4693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4698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4703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4708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4712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4716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4721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4726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4731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4736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4741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4746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4751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4755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4760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4765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4770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4775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4780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4785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4790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4795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4800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4805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4810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4814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4819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4824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4829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4834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4838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4843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4848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4852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4857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4861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4866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4871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4876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4881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4886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4890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4895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4900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4905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4910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4915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4920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4925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4928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4933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4938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4943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4948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4953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4957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4962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4966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4971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4975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4980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4985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4990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4995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4999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5004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5009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5014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5019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5024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5029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5034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5039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5044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5049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5054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5059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5063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5068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5073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5078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5083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5087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5092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5097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5101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5106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5110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5115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5120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5125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5130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5135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5138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5142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5147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5152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5157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5162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5167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5170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5175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5180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5185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5190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5195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5199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5204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5209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5214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5219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5223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5228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5233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5238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5242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5247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5252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5257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5262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5267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5272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5277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5282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5287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5292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5297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5302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5307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5312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5317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5322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5327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5332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5337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5342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5347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5352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5357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5361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5365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5370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5375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5380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5385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5388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5391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5396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5401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5406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5411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5416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5421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5426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5431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5434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5439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5444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5449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5454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5459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5463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5467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5471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5476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5481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5486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5491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5496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5501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5505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5510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5515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5520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5525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5530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5535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5540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5545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5550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5555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5560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5565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5570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5575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5580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5585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5590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5595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5600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5605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5610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5614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5619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5624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5629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5634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5637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5640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5645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5650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5655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5660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5665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5670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5673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5678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5683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5688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5693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5698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5702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5707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5712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5716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5720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5725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5730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5735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5740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5744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5749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5754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4"/>
  <dimension ref="A1:T7408"/>
  <sheetViews>
    <sheetView tabSelected="1" zoomScale="85" zoomScaleNormal="85" workbookViewId="0">
      <selection activeCell="H5" sqref="H5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18</v>
      </c>
      <c r="B1" s="63" t="s">
        <v>19</v>
      </c>
      <c r="C1" s="64" t="s">
        <v>1</v>
      </c>
      <c r="D1" s="63" t="s">
        <v>20</v>
      </c>
      <c r="E1" s="58" t="s">
        <v>21</v>
      </c>
      <c r="G1" s="58" t="s">
        <v>22</v>
      </c>
      <c r="H1" s="58" t="s">
        <v>23</v>
      </c>
      <c r="I1" s="58" t="s">
        <v>24</v>
      </c>
      <c r="J1" s="58" t="s">
        <v>25</v>
      </c>
      <c r="K1" s="58" t="s">
        <v>26</v>
      </c>
      <c r="L1" s="58" t="s">
        <v>27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28</v>
      </c>
      <c r="P1" s="58" t="s">
        <v>27</v>
      </c>
      <c r="Q1" s="58" t="s">
        <v>23</v>
      </c>
      <c r="R1" s="58" t="s">
        <v>24</v>
      </c>
      <c r="S1" s="58" t="s">
        <v>25</v>
      </c>
      <c r="T1" s="58" t="s">
        <v>26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99.141434057212592</v>
      </c>
      <c r="H4" s="7">
        <f t="shared" si="5"/>
        <v>103.15900841570432</v>
      </c>
      <c r="I4" s="7">
        <f t="shared" si="6"/>
        <v>107.17658277419605</v>
      </c>
      <c r="J4" s="7">
        <f t="shared" si="7"/>
        <v>95.123859698720864</v>
      </c>
      <c r="K4" s="7">
        <f t="shared" si="8"/>
        <v>91.106285340229135</v>
      </c>
      <c r="L4" s="1">
        <f t="array" ref="L4">IFERROR(_xlfn.STDEV.P(_xlfn._xlws.FILTER($E$2:$E$5000,(MONTH($C$2:$C$5000)=3)*ISNUMBER($D$2:$D$5000))),0)</f>
        <v>4.0175743584917321</v>
      </c>
      <c r="M4" s="1">
        <f t="shared" ca="1" si="9"/>
        <v>109.22641090333866</v>
      </c>
      <c r="N4" s="7">
        <f t="array" aca="1" ref="N4" ca="1">IFERROR(AVERAGE(_xlfn._xlws.FILTER($D$2:$D$5000,(MONTH($C$2:$C$5000)=3)*(YEAR($C$2:$C$5000)=YEAR(TODAY())))),"")</f>
        <v>350.17727272727274</v>
      </c>
      <c r="O4">
        <f t="array" ref="O4">AVERAGE(_xlfn._xlws.FILTER($D$2:$D$5000,(MONTH($C$2:$C$5000)=3)*ISNUMBER($D$2:$D$5000)))</f>
        <v>259.78132006337376</v>
      </c>
      <c r="P4">
        <f t="array" ref="P4">_xlfn.STDEV.P(_xlfn._xlws.FILTER($D$2:$D$5000,(MONTH($C$2:$C$5000)=3)*ISNUMBER($D$2:$D$5000)))</f>
        <v>46.298782243057595</v>
      </c>
      <c r="Q4">
        <f t="shared" si="0"/>
        <v>306.08010230643134</v>
      </c>
      <c r="R4">
        <f t="shared" si="1"/>
        <v>352.37888454948893</v>
      </c>
      <c r="S4">
        <f t="shared" si="2"/>
        <v>213.48253782031617</v>
      </c>
      <c r="T4">
        <f t="shared" si="3"/>
        <v>167.18375557725858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99.122820911052671</v>
      </c>
      <c r="H5" s="7">
        <f t="shared" si="5"/>
        <v>104.29471542249867</v>
      </c>
      <c r="I5" s="7">
        <f t="shared" si="6"/>
        <v>109.46660993394467</v>
      </c>
      <c r="J5" s="7">
        <f t="shared" si="7"/>
        <v>93.950926399606672</v>
      </c>
      <c r="K5" s="7">
        <f t="shared" si="8"/>
        <v>88.779031888160674</v>
      </c>
      <c r="L5" s="1">
        <f t="array" ref="L5">IFERROR(_xlfn.STDEV.P(_xlfn._xlws.FILTER($E$2:$E$5000,(MONTH($C$2:$C$5000)=4)*ISNUMBER($D$2:$D$5000))),0)</f>
        <v>5.1718945114459967</v>
      </c>
      <c r="M5" s="1">
        <f t="shared" ca="1" si="9"/>
        <v>113.07911407619461</v>
      </c>
      <c r="N5" s="7">
        <f t="array" aca="1" ref="N5" ca="1">IFERROR(AVERAGE(_xlfn._xlws.FILTER($D$2:$D$5000,(MONTH($C$2:$C$5000)=4)*(YEAR($C$2:$C$5000)=YEAR(TODAY())))),"")</f>
        <v>362.52894736842103</v>
      </c>
      <c r="O5">
        <f t="array" ref="O5">AVERAGE(_xlfn._xlws.FILTER($D$2:$D$5000,(MONTH($C$2:$C$5000)=4)*ISNUMBER($D$2:$D$5000)))</f>
        <v>259.73254784491701</v>
      </c>
      <c r="P5">
        <f t="array" ref="P5">_xlfn.STDEV.P(_xlfn._xlws.FILTER($D$2:$D$5000,(MONTH($C$2:$C$5000)=4)*ISNUMBER($D$2:$D$5000)))</f>
        <v>47.331411098968694</v>
      </c>
      <c r="Q5">
        <f t="shared" si="0"/>
        <v>307.06395894388572</v>
      </c>
      <c r="R5">
        <f t="shared" si="1"/>
        <v>354.39537004285438</v>
      </c>
      <c r="S5">
        <f t="shared" si="2"/>
        <v>212.40113674594832</v>
      </c>
      <c r="T5">
        <f t="shared" si="3"/>
        <v>165.06972564697963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96.938243258654694</v>
      </c>
      <c r="H8" s="7">
        <f t="shared" si="5"/>
        <v>104.30046483974878</v>
      </c>
      <c r="I8" s="7">
        <f t="shared" si="6"/>
        <v>111.66268642084287</v>
      </c>
      <c r="J8" s="7">
        <f t="shared" si="7"/>
        <v>89.576021677560604</v>
      </c>
      <c r="K8" s="7">
        <f t="shared" si="8"/>
        <v>82.213800096466514</v>
      </c>
      <c r="L8" s="1">
        <f t="array" ref="L8">IFERROR(_xlfn.STDEV.P(_xlfn._xlws.FILTER($E$2:$E$5000,(MONTH($C$2:$C$5000)=7)*ISNUMBER($D$2:$D$5000))),0)</f>
        <v>7.3622215810940901</v>
      </c>
      <c r="M8" s="1">
        <f t="shared" ca="1" si="9"/>
        <v>107.92968488908363</v>
      </c>
      <c r="N8" s="7">
        <f t="array" aca="1" ref="N8" ca="1">IFERROR(AVERAGE(_xlfn._xlws.FILTER($D$2:$D$5000,(MONTH($C$2:$C$5000)=7)*(YEAR($C$2:$C$5000)=YEAR(TODAY())))),"")</f>
        <v>346.02</v>
      </c>
      <c r="O8">
        <f t="array" ref="O8">AVERAGE(_xlfn._xlws.FILTER($D$2:$D$5000,(MONTH($C$2:$C$5000)=7)*ISNUMBER($D$2:$D$5000)))</f>
        <v>254.00827653779234</v>
      </c>
      <c r="P8">
        <f t="array" ref="P8">_xlfn.STDEV.P(_xlfn._xlws.FILTER($D$2:$D$5000,(MONTH($C$2:$C$5000)=7)*ISNUMBER($D$2:$D$5000)))</f>
        <v>42.232654243773851</v>
      </c>
      <c r="Q8">
        <f t="shared" si="0"/>
        <v>296.24093078156619</v>
      </c>
      <c r="R8">
        <f t="shared" si="1"/>
        <v>338.47358502534007</v>
      </c>
      <c r="S8">
        <f t="shared" si="2"/>
        <v>211.77562229401849</v>
      </c>
      <c r="T8">
        <f t="shared" si="3"/>
        <v>169.54296805024464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97.551491670513471</v>
      </c>
      <c r="H9" s="7">
        <f t="shared" si="5"/>
        <v>106.2640513240701</v>
      </c>
      <c r="I9" s="7">
        <f t="shared" si="6"/>
        <v>114.97661097762672</v>
      </c>
      <c r="J9" s="7">
        <f t="shared" si="7"/>
        <v>88.838932016956846</v>
      </c>
      <c r="K9" s="7">
        <f t="shared" si="8"/>
        <v>80.126372363400222</v>
      </c>
      <c r="L9" s="1">
        <f t="array" ref="L9">IFERROR(_xlfn.STDEV.P(_xlfn._xlws.FILTER($E$2:$E$5000,(MONTH($C$2:$C$5000)=8)*ISNUMBER($D$2:$D$5000))),0)</f>
        <v>8.7125596535566245</v>
      </c>
      <c r="M9" s="1">
        <f t="shared" ca="1" si="9"/>
        <v>108.73443197599721</v>
      </c>
      <c r="N9" s="7">
        <f t="array" aca="1" ref="N9" ca="1">IFERROR(AVERAGE(_xlfn._xlws.FILTER($D$2:$D$5000,(MONTH($C$2:$C$5000)=8)*(YEAR($C$2:$C$5000)=YEAR(TODAY())))),"")</f>
        <v>348.6</v>
      </c>
      <c r="O9">
        <f t="array" ref="O9">AVERAGE(_xlfn._xlws.FILTER($D$2:$D$5000,(MONTH($C$2:$C$5000)=8)*ISNUMBER($D$2:$D$5000)))</f>
        <v>255.6151776631836</v>
      </c>
      <c r="P9">
        <f t="array" ref="P9">_xlfn.STDEV.P(_xlfn._xlws.FILTER($D$2:$D$5000,(MONTH($C$2:$C$5000)=8)*ISNUMBER($D$2:$D$5000)))</f>
        <v>39.907731342763675</v>
      </c>
      <c r="Q9">
        <f t="shared" si="0"/>
        <v>295.52290900594727</v>
      </c>
      <c r="R9">
        <f t="shared" si="1"/>
        <v>335.43064034871094</v>
      </c>
      <c r="S9">
        <f t="shared" si="2"/>
        <v>215.70744632041993</v>
      </c>
      <c r="T9">
        <f t="shared" si="3"/>
        <v>175.79971497765627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98.373432972078788</v>
      </c>
      <c r="H10" s="7">
        <f t="shared" si="5"/>
        <v>108.09752798255136</v>
      </c>
      <c r="I10" s="7">
        <f t="shared" si="6"/>
        <v>117.82162299302394</v>
      </c>
      <c r="J10" s="7">
        <f t="shared" si="7"/>
        <v>88.649337961606221</v>
      </c>
      <c r="K10" s="7">
        <f t="shared" si="8"/>
        <v>78.92524295113364</v>
      </c>
      <c r="L10" s="1">
        <f t="array" ref="L10">IFERROR(_xlfn.STDEV.P(_xlfn._xlws.FILTER($E$2:$E$5000,(MONTH($C$2:$C$5000)=9)*ISNUMBER($D$2:$D$5000))),0)</f>
        <v>9.7240950104725741</v>
      </c>
      <c r="M10" s="1">
        <f t="shared" ca="1" si="9"/>
        <v>110.46557396528804</v>
      </c>
      <c r="N10" s="7">
        <f t="array" aca="1" ref="N10" ca="1">IFERROR(AVERAGE(_xlfn._xlws.FILTER($D$2:$D$5000,(MONTH($C$2:$C$5000)=9)*(YEAR($C$2:$C$5000)=YEAR(TODAY())))),"")</f>
        <v>354.15</v>
      </c>
      <c r="O10">
        <f t="array" ref="O10">AVERAGE(_xlfn._xlws.FILTER($D$2:$D$5000,(MONTH($C$2:$C$5000)=9)*ISNUMBER($D$2:$D$5000)))</f>
        <v>257.76891891542357</v>
      </c>
      <c r="P10">
        <f t="array" ref="P10">_xlfn.STDEV.P(_xlfn._xlws.FILTER($D$2:$D$5000,(MONTH($C$2:$C$5000)=9)*ISNUMBER($D$2:$D$5000)))</f>
        <v>39.989653125308749</v>
      </c>
      <c r="Q10">
        <f t="shared" si="0"/>
        <v>297.7585720407323</v>
      </c>
      <c r="R10">
        <f t="shared" si="1"/>
        <v>337.74822516604104</v>
      </c>
      <c r="S10">
        <f t="shared" si="2"/>
        <v>217.77926579011483</v>
      </c>
      <c r="T10">
        <f t="shared" si="3"/>
        <v>177.78961266480607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100.61926431694849</v>
      </c>
      <c r="H11" s="7">
        <f t="shared" si="5"/>
        <v>112.18407995608048</v>
      </c>
      <c r="I11" s="7">
        <f t="shared" si="6"/>
        <v>123.74889559521246</v>
      </c>
      <c r="J11" s="7">
        <f t="shared" si="7"/>
        <v>89.054448677816495</v>
      </c>
      <c r="K11" s="7">
        <f t="shared" si="8"/>
        <v>77.489633038684516</v>
      </c>
      <c r="L11" s="1">
        <f t="array" ref="L11">IFERROR(_xlfn.STDEV.P(_xlfn._xlws.FILTER($E$2:$E$5000,(MONTH($C$2:$C$5000)=10)*ISNUMBER($D$2:$D$5000))),0)</f>
        <v>11.564815639131988</v>
      </c>
      <c r="M11" s="1">
        <f t="shared" ca="1" si="9"/>
        <v>112.92972202211644</v>
      </c>
      <c r="N11" s="7">
        <f t="array" aca="1" ref="N11" ca="1">IFERROR(AVERAGE(_xlfn._xlws.FILTER($D$2:$D$5000,(MONTH($C$2:$C$5000)=10)*(YEAR($C$2:$C$5000)=YEAR(TODAY())))),"")</f>
        <v>362.05</v>
      </c>
      <c r="O11">
        <f t="array" ref="O11">AVERAGE(_xlfn._xlws.FILTER($D$2:$D$5000,(MONTH($C$2:$C$5000)=10)*ISNUMBER($D$2:$D$5000)))</f>
        <v>263.65369390337935</v>
      </c>
      <c r="P11">
        <f t="array" ref="P11">_xlfn.STDEV.P(_xlfn._xlws.FILTER($D$2:$D$5000,(MONTH($C$2:$C$5000)=10)*ISNUMBER($D$2:$D$5000)))</f>
        <v>38.79420215981763</v>
      </c>
      <c r="Q11">
        <f t="shared" si="0"/>
        <v>302.44789606319699</v>
      </c>
      <c r="R11">
        <f t="shared" si="1"/>
        <v>341.24209822301464</v>
      </c>
      <c r="S11">
        <f t="shared" si="2"/>
        <v>224.8594917435617</v>
      </c>
      <c r="T11">
        <f t="shared" si="3"/>
        <v>186.06528958374409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103.03720252436194</v>
      </c>
      <c r="H12" s="7">
        <f t="shared" si="5"/>
        <v>117.45022221458957</v>
      </c>
      <c r="I12" s="7">
        <f t="shared" si="6"/>
        <v>131.86324190481719</v>
      </c>
      <c r="J12" s="7">
        <f t="shared" si="7"/>
        <v>88.624182834134317</v>
      </c>
      <c r="K12" s="7">
        <f t="shared" si="8"/>
        <v>74.211163143906703</v>
      </c>
      <c r="L12" s="1">
        <f t="array" ref="L12">IFERROR(_xlfn.STDEV.P(_xlfn._xlws.FILTER($E$2:$E$5000,(MONTH($C$2:$C$5000)=11)*ISNUMBER($D$2:$D$5000))),0)</f>
        <v>14.413019690227623</v>
      </c>
      <c r="M12" s="1">
        <f t="shared" ca="1" si="9"/>
        <v>113.60034459454441</v>
      </c>
      <c r="N12" s="7">
        <f t="array" aca="1" ref="N12" ca="1">IFERROR(AVERAGE(_xlfn._xlws.FILTER($D$2:$D$5000,(MONTH($C$2:$C$5000)=11)*(YEAR($C$2:$C$5000)=YEAR(TODAY())))),"")</f>
        <v>364.2</v>
      </c>
      <c r="O12">
        <f t="array" ref="O12">AVERAGE(_xlfn._xlws.FILTER($D$2:$D$5000,(MONTH($C$2:$C$5000)=11)*ISNUMBER($D$2:$D$5000)))</f>
        <v>269.98944227465114</v>
      </c>
      <c r="P12">
        <f t="array" ref="P12">_xlfn.STDEV.P(_xlfn._xlws.FILTER($D$2:$D$5000,(MONTH($C$2:$C$5000)=11)*ISNUMBER($D$2:$D$5000)))</f>
        <v>45.465980000804088</v>
      </c>
      <c r="Q12">
        <f t="shared" si="0"/>
        <v>315.45542227545525</v>
      </c>
      <c r="R12">
        <f t="shared" si="1"/>
        <v>360.9214022762593</v>
      </c>
      <c r="S12">
        <f t="shared" si="2"/>
        <v>224.52346227384706</v>
      </c>
      <c r="T12">
        <f t="shared" si="3"/>
        <v>179.05748227304298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101.8613062701848</v>
      </c>
      <c r="H13" s="7">
        <f t="shared" si="5"/>
        <v>114.87907482912124</v>
      </c>
      <c r="I13" s="7">
        <f t="shared" si="6"/>
        <v>127.89684338805766</v>
      </c>
      <c r="J13" s="7">
        <f t="shared" si="7"/>
        <v>88.843537711248359</v>
      </c>
      <c r="K13" s="7">
        <f t="shared" si="8"/>
        <v>75.825769152311935</v>
      </c>
      <c r="L13" s="1">
        <f t="array" ref="L13">IFERROR(_xlfn.STDEV.P(_xlfn._xlws.FILTER($E$2:$E$5000,(MONTH($C$2:$C$5000)=12)*ISNUMBER($D$2:$D$5000))),0)</f>
        <v>13.017768558936433</v>
      </c>
      <c r="M13" s="1">
        <f t="shared" ca="1" si="9"/>
        <v>114.41133003096895</v>
      </c>
      <c r="N13" s="7">
        <f t="array" aca="1" ref="N13" ca="1">IFERROR(AVERAGE(_xlfn._xlws.FILTER($D$2:$D$5000,(MONTH($C$2:$C$5000)=12)*(YEAR($C$2:$C$5000)=YEAR(TODAY())))),"")</f>
        <v>366.8</v>
      </c>
      <c r="O13">
        <f t="array" ref="O13">AVERAGE(_xlfn._xlws.FILTER($D$2:$D$5000,(MONTH($C$2:$C$5000)=12)*ISNUMBER($D$2:$D$5000)))</f>
        <v>266.90822921703659</v>
      </c>
      <c r="P13">
        <f t="array" ref="P13">_xlfn.STDEV.P(_xlfn._xlws.FILTER($D$2:$D$5000,(MONTH($C$2:$C$5000)=12)*ISNUMBER($D$2:$D$5000)))</f>
        <v>45.454783457038225</v>
      </c>
      <c r="Q13">
        <f t="shared" si="0"/>
        <v>312.36301267407481</v>
      </c>
      <c r="R13">
        <f t="shared" si="1"/>
        <v>357.81779613111303</v>
      </c>
      <c r="S13">
        <f t="shared" si="2"/>
        <v>221.45344575999837</v>
      </c>
      <c r="T13">
        <f t="shared" si="3"/>
        <v>175.99866230296016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IFERROR(AVERAGE(_xlfn._xlws.FILTER($B$2:$B$70025,(IFERROR(MONTH($A$2:$A$70025),0)=MONTH(C343))*(IFERROR(YEAR($A$2:$A$70025),0)=YEAR(C343)))),"")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IFERROR(AVERAGE(_xlfn._xlws.FILTER($B$2:$B$70025,(IFERROR(MONTH($A$2:$A$70025),0)=MONTH(C344))*(IFERROR(YEAR($A$2:$A$70025),0)=YEAR(C344)))),"")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IFERROR(AVERAGE(_xlfn._xlws.FILTER($B$2:$B$70025,(IFERROR(MONTH($A$2:$A$70025),0)=MONTH(C345))*(IFERROR(YEAR($A$2:$A$70025),0)=YEAR(C345)))),"")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IFERROR(AVERAGE(_xlfn._xlws.FILTER($B$2:$B$70025,(IFERROR(MONTH($A$2:$A$70025),0)=MONTH(C346))*(IFERROR(YEAR($A$2:$A$70025),0)=YEAR(C346)))),"")</f>
        <v>350.17727272727274</v>
      </c>
      <c r="E346">
        <f>IFERROR($E$344*D346/IF(ISNUMBER($D$344),$D$344,$D$342),"")</f>
        <v>109.22641090333866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IFERROR(AVERAGE(_xlfn._xlws.FILTER($B$2:$B$70025,(IFERROR(MONTH($A$2:$A$70025),0)=MONTH(C347))*(IFERROR(YEAR($A$2:$A$70025),0)=YEAR(C347)))),"")</f>
        <v>362.52894736842103</v>
      </c>
      <c r="E347">
        <f>IFERROR($E$344*D347/IF(ISNUMBER($D$344),$D$344,$D$342),"")</f>
        <v>113.07911407619461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IFERROR(AVERAGE(_xlfn._xlws.FILTER($B$2:$B$70025,(IFERROR(MONTH($A$2:$A$70025),0)=MONTH(C348))*(IFERROR(YEAR($A$2:$A$70025),0)=YEAR(C348)))),"")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IFERROR(AVERAGE(_xlfn._xlws.FILTER($B$2:$B$70025,(IFERROR(MONTH($A$2:$A$70025),0)=MONTH(C349))*(IFERROR(YEAR($A$2:$A$70025),0)=YEAR(C349)))),"")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IFERROR(AVERAGE(_xlfn._xlws.FILTER($B$2:$B$70025,(MONTH($A$2:$A$70025)=MONTH(C350))*(YEAR($A$2:$A$70025)=YEAR(C350)))),IFERROR(LOOKUP(2,1/(ISNUMBER(BGIN26!C:C)),BGIN26!C:C),""))</f>
        <v>346.02</v>
      </c>
      <c r="E350">
        <f t="array" ref="E350">IFERROR($E$344*IF(ISNUMBER(D350),D350,LOOKUP(2,1/(ISNUMBER(BGIN26!C:C)),BGIN26!C:C))/IF(ISNUMBER($D$344),$D$344,$D$342),"")</f>
        <v>107.92968488908363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IFERROR(AVERAGE(_xlfn._xlws.FILTER($B$2:$B$70025,(MONTH($A$2:$A$70025)=MONTH(C351))*(YEAR($A$2:$A$70025)=YEAR(C351)))),IFERROR(LOOKUP(2,1/(ISNUMBER(BGIQ26!C:C)),BGIQ26!C:C),""))</f>
        <v>348.6</v>
      </c>
      <c r="E351">
        <f t="array" ref="E351">IFERROR($E$344*IF(ISNUMBER(D351),D351,LOOKUP(2,1/(ISNUMBER(BGIQ26!C:C)),BGIQ26!C:C))/IF(ISNUMBER($D$344),$D$344,$D$342),"")</f>
        <v>108.73443197599721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IFERROR(AVERAGE(_xlfn._xlws.FILTER($B$2:$B$70025,(MONTH($A$2:$A$70025)=MONTH(C352))*(YEAR($A$2:$A$70025)=YEAR(C352)))),IFERROR(LOOKUP(2,1/(ISNUMBER(BGIU26!C:C)),BGIU26!C:C),""))</f>
        <v>354.15</v>
      </c>
      <c r="E352">
        <f t="array" ref="E352">IFERROR($E$344*IF(ISNUMBER(D352),D352,LOOKUP(2,1/(ISNUMBER(BGIU26!C:C)),BGIU26!C:C))/IF(ISNUMBER($D$344),$D$344,$D$342),"")</f>
        <v>110.46557396528804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IFERROR(AVERAGE(_xlfn._xlws.FILTER($B$2:$B$70025,(MONTH($A$2:$A$70025)=MONTH(C353))*(YEAR($A$2:$A$70025)=YEAR(C353)))),IFERROR(LOOKUP(2,1/(ISNUMBER(BGIV26!C:C)),BGIV26!C:C),""))</f>
        <v>362.05</v>
      </c>
      <c r="E353">
        <f t="array" ref="E353">IFERROR($E$344*IF(ISNUMBER(D353),D353,LOOKUP(2,1/(ISNUMBER(BGIV26!C:C)),BGIV26!C:C))/IF(ISNUMBER($D$344),$D$344,$D$342),"")</f>
        <v>112.92972202211644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IFERROR(AVERAGE(_xlfn._xlws.FILTER($B$2:$B$70025,(MONTH($A$2:$A$70025)=MONTH(C354))*(YEAR($A$2:$A$70025)=YEAR(C354)))),IFERROR(LOOKUP(2,1/(ISNUMBER(BGIX26!C:C)),BGIX26!C:C),""))</f>
        <v>364.2</v>
      </c>
      <c r="E354">
        <f t="array" ref="E354">IFERROR($E$344*IF(ISNUMBER(D354),D354,LOOKUP(2,1/(ISNUMBER(BGIX26!C:C)),BGIX26!C:C))/IF(ISNUMBER($D$344),$D$344,$D$342),"")</f>
        <v>113.60034459454441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IFERROR(AVERAGE(_xlfn._xlws.FILTER($B$2:$B$70025,(MONTH($A$2:$A$70025)=MONTH(C355))*(YEAR($A$2:$A$70025)=YEAR(C355)))),IFERROR(LOOKUP(2,1/(ISNUMBER(BGIZ26!C:C)),BGIZ26!C:C),""))</f>
        <v>366.8</v>
      </c>
      <c r="E355">
        <f t="array" ref="E355">IFERROR($E$344*IF(ISNUMBER(D355),D355,LOOKUP(2,1/(ISNUMBER(BGIZ26!C:C)),BGIZ26!C:C))/IF(ISNUMBER($D$344),$D$344,$D$342),"")</f>
        <v>114.41133003096895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3">
        <v>46087</v>
      </c>
      <c r="B7121" s="20">
        <v>346.05</v>
      </c>
    </row>
    <row r="7122" spans="1:2" x14ac:dyDescent="0.25">
      <c r="A7122" s="23">
        <v>46090</v>
      </c>
      <c r="B7122" s="20">
        <v>347.4</v>
      </c>
    </row>
    <row r="7123" spans="1:2" x14ac:dyDescent="0.25">
      <c r="A7123" s="23">
        <v>46091</v>
      </c>
      <c r="B7123" s="20">
        <v>346.8</v>
      </c>
    </row>
    <row r="7124" spans="1:2" x14ac:dyDescent="0.25">
      <c r="A7124" s="23">
        <v>46092</v>
      </c>
      <c r="B7124" s="20">
        <v>347.25</v>
      </c>
    </row>
    <row r="7125" spans="1:2" x14ac:dyDescent="0.25">
      <c r="A7125" s="23">
        <v>46093</v>
      </c>
      <c r="B7125" s="20">
        <v>347.5</v>
      </c>
    </row>
    <row r="7126" spans="1:2" x14ac:dyDescent="0.25">
      <c r="A7126" s="23">
        <v>46094</v>
      </c>
      <c r="B7126" s="20">
        <v>346.6</v>
      </c>
    </row>
    <row r="7127" spans="1:2" x14ac:dyDescent="0.25">
      <c r="A7127" s="23" t="s">
        <v>5689</v>
      </c>
      <c r="B7127" s="20">
        <v>346.45</v>
      </c>
    </row>
    <row r="7128" spans="1:2" x14ac:dyDescent="0.25">
      <c r="A7128" s="23" t="s">
        <v>5690</v>
      </c>
      <c r="B7128" s="20">
        <v>347.7</v>
      </c>
    </row>
    <row r="7129" spans="1:2" x14ac:dyDescent="0.25">
      <c r="A7129" s="23" t="s">
        <v>5691</v>
      </c>
      <c r="B7129" s="20">
        <v>348.85</v>
      </c>
    </row>
    <row r="7130" spans="1:2" x14ac:dyDescent="0.25">
      <c r="A7130" s="23" t="s">
        <v>5692</v>
      </c>
      <c r="B7130" s="20">
        <v>349.6</v>
      </c>
    </row>
    <row r="7131" spans="1:2" x14ac:dyDescent="0.25">
      <c r="A7131" s="23" t="s">
        <v>5693</v>
      </c>
      <c r="B7131" s="20">
        <v>350.65</v>
      </c>
    </row>
    <row r="7132" spans="1:2" x14ac:dyDescent="0.25">
      <c r="A7132" s="23" t="s">
        <v>5694</v>
      </c>
      <c r="B7132" s="20">
        <v>350.7</v>
      </c>
    </row>
    <row r="7133" spans="1:2" x14ac:dyDescent="0.25">
      <c r="A7133" s="23" t="s">
        <v>5695</v>
      </c>
      <c r="B7133" s="20">
        <v>351.4</v>
      </c>
    </row>
    <row r="7134" spans="1:2" x14ac:dyDescent="0.25">
      <c r="A7134" s="23" t="s">
        <v>5696</v>
      </c>
      <c r="B7134" s="20">
        <v>354.65</v>
      </c>
    </row>
    <row r="7135" spans="1:2" x14ac:dyDescent="0.25">
      <c r="A7135" s="23" t="s">
        <v>5697</v>
      </c>
      <c r="B7135" s="20">
        <v>355.55</v>
      </c>
    </row>
    <row r="7136" spans="1:2" x14ac:dyDescent="0.25">
      <c r="A7136" s="23" t="s">
        <v>5698</v>
      </c>
      <c r="B7136" s="20">
        <v>355.45</v>
      </c>
    </row>
    <row r="7137" spans="1:2" x14ac:dyDescent="0.25">
      <c r="A7137" s="23" t="s">
        <v>5699</v>
      </c>
      <c r="B7137" s="20">
        <v>355.75</v>
      </c>
    </row>
    <row r="7138" spans="1:2" x14ac:dyDescent="0.25">
      <c r="A7138" s="23" t="s">
        <v>5700</v>
      </c>
      <c r="B7138" s="20">
        <v>356</v>
      </c>
    </row>
    <row r="7139" spans="1:2" x14ac:dyDescent="0.25">
      <c r="A7139" s="23" t="s">
        <v>5701</v>
      </c>
      <c r="B7139" s="20">
        <v>358.9</v>
      </c>
    </row>
    <row r="7140" spans="1:2" x14ac:dyDescent="0.25">
      <c r="A7140" s="23" t="s">
        <v>5702</v>
      </c>
      <c r="B7140" s="20">
        <v>360.9</v>
      </c>
    </row>
    <row r="7141" spans="1:2" x14ac:dyDescent="0.25">
      <c r="A7141" s="23" t="s">
        <v>5703</v>
      </c>
      <c r="B7141" s="20">
        <v>361.05</v>
      </c>
    </row>
    <row r="7142" spans="1:2" x14ac:dyDescent="0.25">
      <c r="A7142" s="23" t="s">
        <v>5704</v>
      </c>
      <c r="B7142" s="20">
        <v>364.25</v>
      </c>
    </row>
    <row r="7143" spans="1:2" x14ac:dyDescent="0.25">
      <c r="A7143" s="23" t="s">
        <v>5705</v>
      </c>
      <c r="B7143" s="20">
        <v>365</v>
      </c>
    </row>
    <row r="7144" spans="1:2" x14ac:dyDescent="0.25">
      <c r="A7144" s="23" t="s">
        <v>5706</v>
      </c>
      <c r="B7144" s="20">
        <v>365.45</v>
      </c>
    </row>
    <row r="7145" spans="1:2" x14ac:dyDescent="0.25">
      <c r="A7145" s="23">
        <v>46122</v>
      </c>
      <c r="B7145" s="20">
        <v>365.6</v>
      </c>
    </row>
    <row r="7146" spans="1:2" x14ac:dyDescent="0.25">
      <c r="A7146" s="23">
        <v>46125</v>
      </c>
      <c r="B7146" s="20">
        <v>366.2</v>
      </c>
    </row>
    <row r="7147" spans="1:2" x14ac:dyDescent="0.25">
      <c r="A7147" s="23">
        <v>46126</v>
      </c>
      <c r="B7147" s="20">
        <v>367.05</v>
      </c>
    </row>
    <row r="7148" spans="1:2" x14ac:dyDescent="0.25">
      <c r="A7148" s="25">
        <f>'BOI GORDO'!A322</f>
        <v>46128</v>
      </c>
      <c r="B7148" s="22">
        <f>'BOI GORDO'!C322</f>
        <v>365.5</v>
      </c>
    </row>
    <row r="7149" spans="1:2" x14ac:dyDescent="0.25">
      <c r="A7149" s="25">
        <f>'BOI GORDO'!A323</f>
        <v>46129</v>
      </c>
      <c r="B7149" s="22">
        <f>'BOI GORDO'!C323</f>
        <v>365.1</v>
      </c>
    </row>
    <row r="7150" spans="1:2" x14ac:dyDescent="0.25">
      <c r="A7150" s="25">
        <f>'BOI GORDO'!A324</f>
        <v>46132</v>
      </c>
      <c r="B7150" s="22">
        <f>'BOI GORDO'!C324</f>
        <v>366</v>
      </c>
    </row>
    <row r="7151" spans="1:2" x14ac:dyDescent="0.25">
      <c r="A7151" s="25">
        <f>'BOI GORDO'!A325</f>
        <v>46134</v>
      </c>
      <c r="B7151" s="22">
        <f>'BOI GORDO'!C325</f>
        <v>363.85</v>
      </c>
    </row>
    <row r="7152" spans="1:2" x14ac:dyDescent="0.25">
      <c r="A7152" s="25">
        <f>'BOI GORDO'!A326</f>
        <v>46135</v>
      </c>
      <c r="B7152" s="22">
        <f>'BOI GORDO'!C326</f>
        <v>362.4</v>
      </c>
    </row>
    <row r="7153" spans="1:2" x14ac:dyDescent="0.25">
      <c r="A7153" s="25">
        <f>'BOI GORDO'!A327</f>
        <v>46136</v>
      </c>
      <c r="B7153" s="22">
        <f>'BOI GORDO'!C327</f>
        <v>362</v>
      </c>
    </row>
    <row r="7154" spans="1:2" x14ac:dyDescent="0.25">
      <c r="A7154" s="25">
        <f>'BOI GORDO'!A328</f>
        <v>46139</v>
      </c>
      <c r="B7154" s="22">
        <f>'BOI GORDO'!C328</f>
        <v>360.7</v>
      </c>
    </row>
    <row r="7155" spans="1:2" x14ac:dyDescent="0.25">
      <c r="A7155" s="25">
        <f>'BOI GORDO'!A329</f>
        <v>46140</v>
      </c>
      <c r="B7155" s="22">
        <f>'BOI GORDO'!C329</f>
        <v>358.4</v>
      </c>
    </row>
    <row r="7156" spans="1:2" x14ac:dyDescent="0.25">
      <c r="A7156" s="25">
        <f>'BOI GORDO'!A330</f>
        <v>46141</v>
      </c>
      <c r="B7156" s="22">
        <f>'BOI GORDO'!C330</f>
        <v>355.25</v>
      </c>
    </row>
    <row r="7157" spans="1:2" x14ac:dyDescent="0.25">
      <c r="A7157" s="25">
        <f>'BOI GORDO'!A331</f>
        <v>46142</v>
      </c>
      <c r="B7157" s="22">
        <f>'BOI GORDO'!C331</f>
        <v>354.45</v>
      </c>
    </row>
    <row r="7158" spans="1:2" x14ac:dyDescent="0.25">
      <c r="A7158" s="25">
        <f>'BOI GORDO'!A332</f>
        <v>46146</v>
      </c>
      <c r="B7158" s="22">
        <f>'BOI GORDO'!C332</f>
        <v>354.2</v>
      </c>
    </row>
    <row r="7159" spans="1:2" x14ac:dyDescent="0.25">
      <c r="A7159" s="25">
        <f>'BOI GORDO'!A333</f>
        <v>46147</v>
      </c>
      <c r="B7159" s="22">
        <f>'BOI GORDO'!C333</f>
        <v>353.8</v>
      </c>
    </row>
    <row r="7160" spans="1:2" x14ac:dyDescent="0.25">
      <c r="A7160" s="25">
        <f>'BOI GORDO'!A334</f>
        <v>46148</v>
      </c>
      <c r="B7160" s="22">
        <f>'BOI GORDO'!C334</f>
        <v>354.05</v>
      </c>
    </row>
    <row r="7161" spans="1:2" x14ac:dyDescent="0.25">
      <c r="A7161" s="25">
        <f>'BOI GORDO'!A335</f>
        <v>46149</v>
      </c>
      <c r="B7161" s="22">
        <f>'BOI GORDO'!C335</f>
        <v>353.75</v>
      </c>
    </row>
    <row r="7162" spans="1:2" x14ac:dyDescent="0.25">
      <c r="A7162" s="25">
        <f>'BOI GORDO'!A336</f>
        <v>46150</v>
      </c>
      <c r="B7162" s="22">
        <f>'BOI GORDO'!C336</f>
        <v>352.55</v>
      </c>
    </row>
    <row r="7163" spans="1:2" x14ac:dyDescent="0.25">
      <c r="A7163" s="25">
        <f>'BOI GORDO'!A337</f>
        <v>46153</v>
      </c>
      <c r="B7163" s="22">
        <f>'BOI GORDO'!C337</f>
        <v>349.3</v>
      </c>
    </row>
    <row r="7164" spans="1:2" x14ac:dyDescent="0.25">
      <c r="A7164" s="25">
        <f>'BOI GORDO'!A338</f>
        <v>46154</v>
      </c>
      <c r="B7164" s="22">
        <f>'BOI GORDO'!C338</f>
        <v>348.8</v>
      </c>
    </row>
    <row r="7165" spans="1:2" x14ac:dyDescent="0.25">
      <c r="A7165" s="25">
        <f>'BOI GORDO'!A339</f>
        <v>46155</v>
      </c>
      <c r="B7165" s="22">
        <f>'BOI GORDO'!C339</f>
        <v>346</v>
      </c>
    </row>
    <row r="7166" spans="1:2" x14ac:dyDescent="0.25">
      <c r="A7166" s="25">
        <f>'BOI GORDO'!A340</f>
        <v>46156</v>
      </c>
      <c r="B7166" s="22">
        <f>'BOI GORDO'!C340</f>
        <v>344.6</v>
      </c>
    </row>
    <row r="7167" spans="1:2" x14ac:dyDescent="0.25">
      <c r="A7167" s="25">
        <f>'BOI GORDO'!A341</f>
        <v>46157</v>
      </c>
      <c r="B7167" s="22">
        <f>'BOI GORDO'!C341</f>
        <v>344.6</v>
      </c>
    </row>
    <row r="7168" spans="1:2" x14ac:dyDescent="0.25">
      <c r="A7168" s="25">
        <f>'BOI GORDO'!A342</f>
        <v>46160</v>
      </c>
      <c r="B7168" s="22">
        <f>'BOI GORDO'!C342</f>
        <v>345.3</v>
      </c>
    </row>
    <row r="7169" spans="1:2" x14ac:dyDescent="0.25">
      <c r="A7169" s="25">
        <f>'BOI GORDO'!A343</f>
        <v>46161</v>
      </c>
      <c r="B7169" s="22">
        <f>'BOI GORDO'!C343</f>
        <v>344.8</v>
      </c>
    </row>
    <row r="7170" spans="1:2" x14ac:dyDescent="0.25">
      <c r="A7170" s="25">
        <f>'BOI GORDO'!A344</f>
        <v>46162</v>
      </c>
      <c r="B7170" s="22">
        <f>'BOI GORDO'!C344</f>
        <v>345.1</v>
      </c>
    </row>
    <row r="7171" spans="1:2" x14ac:dyDescent="0.25">
      <c r="A7171" s="25">
        <f>'BOI GORDO'!A345</f>
        <v>46163</v>
      </c>
      <c r="B7171" s="22">
        <f>'BOI GORDO'!C345</f>
        <v>345.45</v>
      </c>
    </row>
    <row r="7172" spans="1:2" x14ac:dyDescent="0.25">
      <c r="A7172" s="25">
        <f>'BOI GORDO'!A346</f>
        <v>46164</v>
      </c>
      <c r="B7172" s="22">
        <f>'BOI GORDO'!C346</f>
        <v>345.75</v>
      </c>
    </row>
    <row r="7173" spans="1:2" x14ac:dyDescent="0.25">
      <c r="A7173" s="25">
        <f>'BOI GORDO'!A347</f>
        <v>46167</v>
      </c>
      <c r="B7173" s="22">
        <f>'BOI GORDO'!C347</f>
        <v>346.2</v>
      </c>
    </row>
    <row r="7174" spans="1:2" x14ac:dyDescent="0.25">
      <c r="A7174" s="25">
        <f>'BOI GORDO'!A348</f>
        <v>46168</v>
      </c>
      <c r="B7174" s="22">
        <f>'BOI GORDO'!C348</f>
        <v>347.8</v>
      </c>
    </row>
    <row r="7175" spans="1:2" x14ac:dyDescent="0.25">
      <c r="A7175" s="25">
        <f>'BOI GORDO'!A349</f>
        <v>46169</v>
      </c>
      <c r="B7175" s="22">
        <f>'BOI GORDO'!C349</f>
        <v>348.3</v>
      </c>
    </row>
    <row r="7176" spans="1:2" x14ac:dyDescent="0.25">
      <c r="A7176" s="25">
        <f>'BOI GORDO'!A350</f>
        <v>46170</v>
      </c>
      <c r="B7176" s="22">
        <f>'BOI GORDO'!C350</f>
        <v>349.25</v>
      </c>
    </row>
    <row r="7177" spans="1:2" x14ac:dyDescent="0.25">
      <c r="A7177" s="25">
        <f>'BOI GORDO'!A351</f>
        <v>46171</v>
      </c>
      <c r="B7177" s="22">
        <f>'BOI GORDO'!C351</f>
        <v>349.7</v>
      </c>
    </row>
    <row r="7178" spans="1:2" x14ac:dyDescent="0.25">
      <c r="A7178" s="25">
        <f>'BOI GORDO'!A352</f>
        <v>46174</v>
      </c>
      <c r="B7178" s="22">
        <f>'BOI GORDO'!C352</f>
        <v>350.2</v>
      </c>
    </row>
    <row r="7179" spans="1:2" x14ac:dyDescent="0.25">
      <c r="A7179" s="25">
        <f>'BOI GORDO'!A353</f>
        <v>46175</v>
      </c>
      <c r="B7179" s="22">
        <f>'BOI GORDO'!C353</f>
        <v>352.3</v>
      </c>
    </row>
    <row r="7180" spans="1:2" x14ac:dyDescent="0.25">
      <c r="A7180" s="25">
        <f>'BOI GORDO'!A354</f>
        <v>46176</v>
      </c>
      <c r="B7180" s="22">
        <f>'BOI GORDO'!C354</f>
        <v>353.5</v>
      </c>
    </row>
    <row r="7181" spans="1:2" x14ac:dyDescent="0.25">
      <c r="A7181" s="25">
        <f>'BOI GORDO'!A355</f>
        <v>46178</v>
      </c>
      <c r="B7181" s="22">
        <f>'BOI GORDO'!C355</f>
        <v>353.8</v>
      </c>
    </row>
    <row r="7182" spans="1:2" x14ac:dyDescent="0.25">
      <c r="A7182" s="25">
        <f>'BOI GORDO'!A356</f>
        <v>46181</v>
      </c>
      <c r="B7182" s="22">
        <f>'BOI GORDO'!C356</f>
        <v>353.15</v>
      </c>
    </row>
    <row r="7183" spans="1:2" x14ac:dyDescent="0.25">
      <c r="A7183" s="25">
        <f>'BOI GORDO'!A357</f>
        <v>46182</v>
      </c>
      <c r="B7183" s="22">
        <f>'BOI GORDO'!C357</f>
        <v>353.55</v>
      </c>
    </row>
    <row r="7184" spans="1:2" x14ac:dyDescent="0.25">
      <c r="A7184" s="25">
        <f>'BOI GORDO'!A358</f>
        <v>46183</v>
      </c>
      <c r="B7184" s="22">
        <f>'BOI GORDO'!C358</f>
        <v>353.15</v>
      </c>
    </row>
    <row r="7185" spans="1:2" x14ac:dyDescent="0.25">
      <c r="A7185" s="25">
        <f>'BOI GORDO'!A359</f>
        <v>46184</v>
      </c>
      <c r="B7185" s="22">
        <f>'BOI GORDO'!C359</f>
        <v>353.8</v>
      </c>
    </row>
    <row r="7186" spans="1:2" x14ac:dyDescent="0.25">
      <c r="A7186" s="25">
        <f>'BOI GORDO'!A360</f>
        <v>46185</v>
      </c>
      <c r="B7186" s="22">
        <f>'BOI GORDO'!C360</f>
        <v>353.4</v>
      </c>
    </row>
    <row r="7187" spans="1:2" x14ac:dyDescent="0.25">
      <c r="A7187" s="25">
        <f>IF('BOI GORDO'!C361&gt;0,'BOI GORDO'!A361,"")</f>
        <v>46188</v>
      </c>
      <c r="B7187" s="22">
        <f>IF('BOI GORDO'!C361&gt;0,'BOI GORDO'!C361,"")</f>
        <v>352.95</v>
      </c>
    </row>
    <row r="7188" spans="1:2" x14ac:dyDescent="0.25">
      <c r="A7188" s="25">
        <f>IF('BOI GORDO'!C362&gt;0,'BOI GORDO'!A362,"")</f>
        <v>46189</v>
      </c>
      <c r="B7188" s="22">
        <f>IF('BOI GORDO'!C362&gt;0,'BOI GORDO'!C362,"")</f>
        <v>349.45</v>
      </c>
    </row>
    <row r="7189" spans="1:2" x14ac:dyDescent="0.25">
      <c r="A7189" s="25">
        <f>IF('BOI GORDO'!C363&gt;0,'BOI GORDO'!A363,"")</f>
        <v>46190</v>
      </c>
      <c r="B7189" s="22">
        <f>IF('BOI GORDO'!C363&gt;0,'BOI GORDO'!C363,"")</f>
        <v>348.8</v>
      </c>
    </row>
    <row r="7190" spans="1:2" x14ac:dyDescent="0.25">
      <c r="A7190" s="25">
        <f>IF('BOI GORDO'!C364&gt;0,'BOI GORDO'!A364,"")</f>
        <v>46191</v>
      </c>
      <c r="B7190" s="22">
        <f>IF('BOI GORDO'!C364&gt;0,'BOI GORDO'!C364,"")</f>
        <v>347.15</v>
      </c>
    </row>
    <row r="7191" spans="1:2" x14ac:dyDescent="0.25">
      <c r="A7191" s="25">
        <f>IF('BOI GORDO'!C365&gt;0,'BOI GORDO'!A365,"")</f>
        <v>46192</v>
      </c>
      <c r="B7191" s="22">
        <f>IF('BOI GORDO'!C365&gt;0,'BOI GORDO'!C365,"")</f>
        <v>345.5</v>
      </c>
    </row>
    <row r="7192" spans="1:2" x14ac:dyDescent="0.25">
      <c r="A7192" s="25">
        <f>IF('BOI GORDO'!C366&gt;0,'BOI GORDO'!A366,"")</f>
        <v>46195</v>
      </c>
      <c r="B7192" s="22">
        <f>IF('BOI GORDO'!C366&gt;0,'BOI GORDO'!C366,"")</f>
        <v>343.9</v>
      </c>
    </row>
    <row r="7193" spans="1:2" x14ac:dyDescent="0.25">
      <c r="A7193" s="25">
        <f>IF('BOI GORDO'!C367&gt;0,'BOI GORDO'!A367,"")</f>
        <v>46196</v>
      </c>
      <c r="B7193" s="22">
        <f>IF('BOI GORDO'!C367&gt;0,'BOI GORDO'!C367,"")</f>
        <v>340.5</v>
      </c>
    </row>
    <row r="7194" spans="1:2" x14ac:dyDescent="0.25">
      <c r="A7194" s="25">
        <f>IF('BOI GORDO'!C368&gt;0,'BOI GORDO'!A368,"")</f>
        <v>46197</v>
      </c>
      <c r="B7194" s="22">
        <f>IF('BOI GORDO'!C368&gt;0,'BOI GORDO'!C368,"")</f>
        <v>340.5</v>
      </c>
    </row>
    <row r="7195" spans="1:2" x14ac:dyDescent="0.25">
      <c r="A7195" s="25">
        <f>IF('BOI GORDO'!C369&gt;0,'BOI GORDO'!A369,"")</f>
        <v>46198</v>
      </c>
      <c r="B7195" s="22">
        <f>IF('BOI GORDO'!C369&gt;0,'BOI GORDO'!C369,"")</f>
        <v>340</v>
      </c>
    </row>
    <row r="7196" spans="1:2" x14ac:dyDescent="0.25">
      <c r="A7196" s="25">
        <f>IF('BOI GORDO'!C370&gt;0,'BOI GORDO'!A370,"")</f>
        <v>46199</v>
      </c>
      <c r="B7196" s="22">
        <f>IF('BOI GORDO'!C370&gt;0,'BOI GORDO'!C370,"")</f>
        <v>338.65</v>
      </c>
    </row>
    <row r="7197" spans="1:2" x14ac:dyDescent="0.25">
      <c r="A7197" s="25">
        <f>IF('BOI GORDO'!C371&gt;0,'BOI GORDO'!A371,"")</f>
        <v>46202</v>
      </c>
      <c r="B7197" s="22">
        <f>IF('BOI GORDO'!C371&gt;0,'BOI GORDO'!C371,"")</f>
        <v>338.65</v>
      </c>
    </row>
    <row r="7198" spans="1:2" x14ac:dyDescent="0.25">
      <c r="A7198" s="25">
        <f>IF('BOI GORDO'!C372&gt;0,'BOI GORDO'!A372,"")</f>
        <v>46203</v>
      </c>
      <c r="B7198" s="22">
        <f>IF('BOI GORDO'!C372&gt;0,'BOI GORDO'!C372,"")</f>
        <v>336.4</v>
      </c>
    </row>
    <row r="7199" spans="1:2" x14ac:dyDescent="0.25">
      <c r="A7199" s="25">
        <f>IF('BOI GORDO'!C373&gt;0,'BOI GORDO'!A373,"")</f>
        <v>46204</v>
      </c>
      <c r="B7199" s="22">
        <f>IF('BOI GORDO'!C373&gt;0,'BOI GORDO'!C373,"")</f>
        <v>335.3</v>
      </c>
    </row>
    <row r="7200" spans="1:2" x14ac:dyDescent="0.25">
      <c r="A7200" s="25">
        <f>IF('BOI GORDO'!C374&gt;0,'BOI GORDO'!A374,"")</f>
        <v>46205</v>
      </c>
      <c r="B7200" s="22">
        <f>IF('BOI GORDO'!C374&gt;0,'BOI GORDO'!C374,"")</f>
        <v>332.75</v>
      </c>
    </row>
    <row r="7201" spans="1:2" x14ac:dyDescent="0.25">
      <c r="A7201" s="25">
        <f>IF('BOI GORDO'!C375&gt;0,'BOI GORDO'!A375,"")</f>
        <v>46206</v>
      </c>
      <c r="B7201" s="22">
        <f>IF('BOI GORDO'!C375&gt;0,'BOI GORDO'!C375,"")</f>
        <v>329.85</v>
      </c>
    </row>
    <row r="7202" spans="1:2" x14ac:dyDescent="0.25">
      <c r="A7202" s="25">
        <f>IF('BOI GORDO'!C376&gt;0,'BOI GORDO'!A376,"")</f>
        <v>46209</v>
      </c>
      <c r="B7202" s="22">
        <f>IF('BOI GORDO'!C376&gt;0,'BOI GORDO'!C376,"")</f>
        <v>326.45</v>
      </c>
    </row>
    <row r="7203" spans="1:2" x14ac:dyDescent="0.25">
      <c r="A7203" s="25">
        <f>IF('BOI GORDO'!C377&gt;0,'BOI GORDO'!A377,"")</f>
        <v>46210</v>
      </c>
      <c r="B7203" s="22">
        <f>IF('BOI GORDO'!C377&gt;0,'BOI GORDO'!C377,"")</f>
        <v>326.60000000000002</v>
      </c>
    </row>
    <row r="7204" spans="1:2" x14ac:dyDescent="0.25">
      <c r="A7204" s="25">
        <f>IF('BOI GORDO'!C378&gt;0,'BOI GORDO'!A378,"")</f>
        <v>46211</v>
      </c>
      <c r="B7204" s="22">
        <f>IF('BOI GORDO'!C378&gt;0,'BOI GORDO'!C378,"")</f>
        <v>324.7</v>
      </c>
    </row>
    <row r="7205" spans="1:2" x14ac:dyDescent="0.25">
      <c r="A7205" s="25">
        <f>IF('BOI GORDO'!C379&gt;0,'BOI GORDO'!A379,"")</f>
        <v>46212</v>
      </c>
      <c r="B7205" s="22">
        <f>IF('BOI GORDO'!C379&gt;0,'BOI GORDO'!C379,"")</f>
        <v>324.7</v>
      </c>
    </row>
    <row r="7206" spans="1:2" x14ac:dyDescent="0.25">
      <c r="A7206" s="25">
        <f>IF('BOI GORDO'!C380&gt;0,'BOI GORDO'!A380,"")</f>
        <v>46213</v>
      </c>
      <c r="B7206" s="22">
        <f>IF('BOI GORDO'!C380&gt;0,'BOI GORDO'!C380,"")</f>
        <v>326.64999999999998</v>
      </c>
    </row>
    <row r="7207" spans="1:2" x14ac:dyDescent="0.25">
      <c r="A7207" s="25">
        <f>IF('BOI GORDO'!C381&gt;0,'BOI GORDO'!A381,"")</f>
        <v>46216</v>
      </c>
      <c r="B7207" s="22">
        <f>IF('BOI GORDO'!C381&gt;0,'BOI GORDO'!C381,"")</f>
        <v>324.60000000000002</v>
      </c>
    </row>
    <row r="7208" spans="1:2" x14ac:dyDescent="0.25">
      <c r="A7208" s="25">
        <f>IF('BOI GORDO'!C382&gt;0,'BOI GORDO'!A382,"")</f>
        <v>46217</v>
      </c>
      <c r="B7208" s="22">
        <f>IF('BOI GORDO'!C382&gt;0,'BOI GORDO'!C382,"")</f>
        <v>328.1</v>
      </c>
    </row>
    <row r="7209" spans="1:2" x14ac:dyDescent="0.25">
      <c r="A7209" s="25">
        <f>IF('BOI GORDO'!C383&gt;0,'BOI GORDO'!A383,"")</f>
        <v>46218</v>
      </c>
      <c r="B7209" s="22">
        <f>IF('BOI GORDO'!C383&gt;0,'BOI GORDO'!C383,"")</f>
        <v>329.2</v>
      </c>
    </row>
    <row r="7210" spans="1:2" x14ac:dyDescent="0.25">
      <c r="A7210" s="25">
        <f>IF('BOI GORDO'!C384&gt;0,'BOI GORDO'!A384,"")</f>
        <v>46219</v>
      </c>
      <c r="B7210" s="22">
        <f>IF('BOI GORDO'!C384&gt;0,'BOI GORDO'!C384,"")</f>
        <v>331.15</v>
      </c>
    </row>
    <row r="7211" spans="1:2" x14ac:dyDescent="0.25">
      <c r="A7211" s="25">
        <f>IF('BOI GORDO'!C385&gt;0,'BOI GORDO'!A385,"")</f>
        <v>46220</v>
      </c>
      <c r="B7211" s="22">
        <f>IF('BOI GORDO'!C385&gt;0,'BOI GORDO'!C385,"")</f>
        <v>333.5</v>
      </c>
    </row>
    <row r="7212" spans="1:2" x14ac:dyDescent="0.25">
      <c r="A7212" s="25">
        <f>IF('BOI GORDO'!C386&gt;0,'BOI GORDO'!A386,"")</f>
        <v>46223</v>
      </c>
      <c r="B7212" s="22">
        <f>IF('BOI GORDO'!C386&gt;0,'BOI GORDO'!C386,"")</f>
        <v>337.1</v>
      </c>
    </row>
    <row r="7213" spans="1:2" x14ac:dyDescent="0.25">
      <c r="A7213" s="25">
        <f>IF('BOI GORDO'!C387&gt;0,'BOI GORDO'!A387,"")</f>
        <v>46224</v>
      </c>
      <c r="B7213" s="22">
        <f>IF('BOI GORDO'!C387&gt;0,'BOI GORDO'!C387,"")</f>
        <v>342.45</v>
      </c>
    </row>
    <row r="7214" spans="1:2" x14ac:dyDescent="0.25">
      <c r="A7214" s="25">
        <f>IF('BOI GORDO'!C388&gt;0,'BOI GORDO'!A388,"")</f>
        <v>46225</v>
      </c>
      <c r="B7214" s="22">
        <f>IF('BOI GORDO'!C388&gt;0,'BOI GORDO'!C388,"")</f>
        <v>342.65</v>
      </c>
    </row>
    <row r="7215" spans="1:2" x14ac:dyDescent="0.25">
      <c r="A7215" s="25">
        <f>IF('BOI GORDO'!C389&gt;0,'BOI GORDO'!A389,"")</f>
        <v>46226</v>
      </c>
      <c r="B7215" s="22">
        <f>IF('BOI GORDO'!C389&gt;0,'BOI GORDO'!C389,"")</f>
        <v>343.75</v>
      </c>
    </row>
    <row r="7216" spans="1:2" x14ac:dyDescent="0.25">
      <c r="A7216" s="25">
        <f>IF('BOI GORDO'!C390&gt;0,'BOI GORDO'!A390,"")</f>
        <v>46227</v>
      </c>
      <c r="B7216" s="22">
        <f>IF('BOI GORDO'!C390&gt;0,'BOI GORDO'!C390,"")</f>
        <v>344.2</v>
      </c>
    </row>
    <row r="7217" spans="1:2" x14ac:dyDescent="0.25">
      <c r="A7217" s="25">
        <f>IF('BOI GORDO'!C391&gt;0,'BOI GORDO'!A391,"")</f>
        <v>46230</v>
      </c>
      <c r="B7217" s="22">
        <f>IF('BOI GORDO'!C391&gt;0,'BOI GORDO'!C391,"")</f>
        <v>344.25</v>
      </c>
    </row>
    <row r="7218" spans="1:2" x14ac:dyDescent="0.25">
      <c r="A7218" s="25">
        <f>IF('BOI GORDO'!C392&gt;0,'BOI GORDO'!A392,"")</f>
        <v>46231</v>
      </c>
      <c r="B7218" s="22">
        <f>IF('BOI GORDO'!C392&gt;0,'BOI GORDO'!C392,"")</f>
        <v>347.7</v>
      </c>
    </row>
    <row r="7219" spans="1:2" x14ac:dyDescent="0.25">
      <c r="A7219" s="25">
        <f>IF('BOI GORDO'!C393&gt;0,'BOI GORDO'!A393,"")</f>
        <v>46232</v>
      </c>
      <c r="B7219" s="22">
        <f>IF('BOI GORDO'!C393&gt;0,'BOI GORDO'!C393,"")</f>
        <v>347.4</v>
      </c>
    </row>
    <row r="7220" spans="1:2" x14ac:dyDescent="0.25">
      <c r="A7220" s="25">
        <f>IF('BOI GORDO'!C394&gt;0,'BOI GORDO'!A394,"")</f>
        <v>46233</v>
      </c>
      <c r="B7220" s="22">
        <f>IF('BOI GORDO'!C394&gt;0,'BOI GORDO'!C394,"")</f>
        <v>346.9</v>
      </c>
    </row>
    <row r="7221" spans="1:2" x14ac:dyDescent="0.25">
      <c r="A7221" s="25">
        <f>IF('BOI GORDO'!C395&gt;0,'BOI GORDO'!A395,"")</f>
        <v>46234</v>
      </c>
      <c r="B7221" s="22">
        <f>IF('BOI GORDO'!C395&gt;0,'BOI GORDO'!C395,"")</f>
        <v>346.55</v>
      </c>
    </row>
    <row r="7222" spans="1:2" x14ac:dyDescent="0.25">
      <c r="A7222" s="25">
        <f>IF('BOI GORDO'!C396&gt;0,'BOI GORDO'!A396,"")</f>
        <v>46237</v>
      </c>
      <c r="B7222" s="22">
        <f>IF('BOI GORDO'!C396&gt;0,'BOI GORDO'!C396,"")</f>
        <v>347.9</v>
      </c>
    </row>
    <row r="7223" spans="1:2" x14ac:dyDescent="0.25">
      <c r="A7223" s="25">
        <f>IF('BOI GORDO'!C397&gt;0,'BOI GORDO'!A397,"")</f>
        <v>46238</v>
      </c>
      <c r="B7223" s="22">
        <f>IF('BOI GORDO'!C397&gt;0,'BOI GORDO'!C397,"")</f>
        <v>350.2</v>
      </c>
    </row>
    <row r="7224" spans="1:2" x14ac:dyDescent="0.25">
      <c r="A7224" s="25">
        <f>IF('BOI GORDO'!C398&gt;0,'BOI GORDO'!A398,"")</f>
        <v>46239</v>
      </c>
      <c r="B7224" s="22">
        <f>IF('BOI GORDO'!C398&gt;0,'BOI GORDO'!C398,"")</f>
        <v>348.55</v>
      </c>
    </row>
    <row r="7225" spans="1:2" x14ac:dyDescent="0.25">
      <c r="A7225" s="25">
        <f>IF('BOI GORDO'!C399&gt;0,'BOI GORDO'!A399,"")</f>
        <v>46240</v>
      </c>
      <c r="B7225" s="22">
        <f>IF('BOI GORDO'!C399&gt;0,'BOI GORDO'!C399,"")</f>
        <v>348.3</v>
      </c>
    </row>
    <row r="7226" spans="1:2" x14ac:dyDescent="0.25">
      <c r="A7226" s="25">
        <f>IF('BOI GORDO'!C400&gt;0,'BOI GORDO'!A400,"")</f>
        <v>46241</v>
      </c>
      <c r="B7226" s="22">
        <f>IF('BOI GORDO'!C400&gt;0,'BOI GORDO'!C400,"")</f>
        <v>347.5</v>
      </c>
    </row>
    <row r="7227" spans="1:2" x14ac:dyDescent="0.25">
      <c r="A7227" s="25">
        <f>IF('BOI GORDO'!C401&gt;0,'BOI GORDO'!A401,"")</f>
        <v>46244</v>
      </c>
      <c r="B7227" s="22">
        <f>IF('BOI GORDO'!C401&gt;0,'BOI GORDO'!C401,"")</f>
        <v>347.5</v>
      </c>
    </row>
    <row r="7228" spans="1:2" x14ac:dyDescent="0.25">
      <c r="A7228" s="25">
        <f>IF('BOI GORDO'!C402&gt;0,'BOI GORDO'!A402,"")</f>
        <v>46245</v>
      </c>
      <c r="B7228" s="22">
        <f>IF('BOI GORDO'!C402&gt;0,'BOI GORDO'!C402,"")</f>
        <v>347.4</v>
      </c>
    </row>
    <row r="7229" spans="1:2" x14ac:dyDescent="0.25">
      <c r="A7229" s="25">
        <f>IF('BOI GORDO'!C403&gt;0,'BOI GORDO'!A403,"")</f>
        <v>46246</v>
      </c>
      <c r="B7229" s="22">
        <f>IF('BOI GORDO'!C403&gt;0,'BOI GORDO'!C403,"")</f>
        <v>346.5</v>
      </c>
    </row>
    <row r="7230" spans="1:2" x14ac:dyDescent="0.25">
      <c r="A7230" s="25">
        <f>IF('BOI GORDO'!C404&gt;0,'BOI GORDO'!A404,"")</f>
        <v>46247</v>
      </c>
      <c r="B7230" s="22">
        <f>IF('BOI GORDO'!C404&gt;0,'BOI GORDO'!C404,"")</f>
        <v>346.75</v>
      </c>
    </row>
    <row r="7231" spans="1:2" x14ac:dyDescent="0.25">
      <c r="A7231" s="25">
        <f>IF('BOI GORDO'!C405&gt;0,'BOI GORDO'!A405,"")</f>
        <v>46248</v>
      </c>
      <c r="B7231" s="22">
        <f>IF('BOI GORDO'!C405&gt;0,'BOI GORDO'!C405,"")</f>
        <v>346.75</v>
      </c>
    </row>
    <row r="7232" spans="1:2" x14ac:dyDescent="0.25">
      <c r="A7232" s="25">
        <f>IF('BOI GORDO'!C406&gt;0,'BOI GORDO'!A406,"")</f>
        <v>46251</v>
      </c>
      <c r="B7232" s="22">
        <f>IF('BOI GORDO'!C406&gt;0,'BOI GORDO'!C406,"")</f>
        <v>345.05</v>
      </c>
    </row>
    <row r="7233" spans="1:2" x14ac:dyDescent="0.25">
      <c r="A7233" s="25">
        <f>IF('BOI GORDO'!C407&gt;0,'BOI GORDO'!A407,"")</f>
        <v>46252</v>
      </c>
      <c r="B7233" s="22">
        <f>IF('BOI GORDO'!C407&gt;0,'BOI GORDO'!C407,"")</f>
        <v>344.8</v>
      </c>
    </row>
    <row r="7234" spans="1:2" x14ac:dyDescent="0.25">
      <c r="A7234" s="25" t="str">
        <f>IF('BOI GORDO'!C408&gt;0,'BOI GORDO'!A408,"")</f>
        <v/>
      </c>
      <c r="B7234" s="22" t="str">
        <f>IF('BOI GORDO'!C408&gt;0,'BOI GORDO'!C408,"")</f>
        <v/>
      </c>
    </row>
    <row r="7235" spans="1:2" x14ac:dyDescent="0.25">
      <c r="A7235" s="25" t="str">
        <f>IF('BOI GORDO'!C409&gt;0,'BOI GORDO'!A409,"")</f>
        <v/>
      </c>
      <c r="B7235" s="22" t="str">
        <f>IF('BOI GORDO'!C409&gt;0,'BOI GORDO'!C409,"")</f>
        <v/>
      </c>
    </row>
    <row r="7236" spans="1:2" x14ac:dyDescent="0.25">
      <c r="A7236" s="25" t="str">
        <f>IF('BOI GORDO'!C410&gt;0,'BOI GORDO'!A410,"")</f>
        <v/>
      </c>
      <c r="B7236" s="22" t="str">
        <f>IF('BOI GORDO'!C410&gt;0,'BOI GORDO'!C410,"")</f>
        <v/>
      </c>
    </row>
    <row r="7237" spans="1:2" x14ac:dyDescent="0.25">
      <c r="A7237" s="25" t="str">
        <f>IF('BOI GORDO'!C411&gt;0,'BOI GORDO'!A411,"")</f>
        <v/>
      </c>
      <c r="B7237" s="22" t="str">
        <f>IF('BOI GORDO'!C411&gt;0,'BOI GORDO'!C411,"")</f>
        <v/>
      </c>
    </row>
    <row r="7238" spans="1:2" x14ac:dyDescent="0.25">
      <c r="A7238" s="25" t="str">
        <f>IF('BOI GORDO'!C412&gt;0,'BOI GORDO'!A412,"")</f>
        <v/>
      </c>
      <c r="B7238" s="22" t="str">
        <f>IF('BOI GORDO'!C412&gt;0,'BOI GORDO'!C412,"")</f>
        <v/>
      </c>
    </row>
    <row r="7239" spans="1:2" x14ac:dyDescent="0.25">
      <c r="A7239" s="25" t="str">
        <f>IF('BOI GORDO'!C413&gt;0,'BOI GORDO'!A413,"")</f>
        <v/>
      </c>
      <c r="B7239" s="22" t="str">
        <f>IF('BOI GORDO'!C413&gt;0,'BOI GORDO'!C413,"")</f>
        <v/>
      </c>
    </row>
    <row r="7240" spans="1:2" x14ac:dyDescent="0.25">
      <c r="A7240" s="25" t="str">
        <f>IF('BOI GORDO'!C414&gt;0,'BOI GORDO'!A414,"")</f>
        <v/>
      </c>
      <c r="B7240" s="22" t="str">
        <f>IF('BOI GORDO'!C414&gt;0,'BOI GORDO'!C414,"")</f>
        <v/>
      </c>
    </row>
    <row r="7241" spans="1:2" x14ac:dyDescent="0.25">
      <c r="A7241" s="25" t="str">
        <f>IF('BOI GORDO'!C415&gt;0,'BOI GORDO'!A415,"")</f>
        <v/>
      </c>
      <c r="B7241" s="22" t="str">
        <f>IF('BOI GORDO'!C415&gt;0,'BOI GORDO'!C415,"")</f>
        <v/>
      </c>
    </row>
    <row r="7242" spans="1:2" x14ac:dyDescent="0.25">
      <c r="A7242" s="25" t="str">
        <f>IF('BOI GORDO'!C416&gt;0,'BOI GORDO'!A416,"")</f>
        <v/>
      </c>
      <c r="B7242" s="22" t="str">
        <f>IF('BOI GORDO'!C416&gt;0,'BOI GORDO'!C416,"")</f>
        <v/>
      </c>
    </row>
    <row r="7243" spans="1:2" x14ac:dyDescent="0.25">
      <c r="A7243" s="25" t="str">
        <f>IF('BOI GORDO'!C417&gt;0,'BOI GORDO'!A417,"")</f>
        <v/>
      </c>
      <c r="B7243" s="22" t="str">
        <f>IF('BOI GORDO'!C417&gt;0,'BOI GORDO'!C417,"")</f>
        <v/>
      </c>
    </row>
    <row r="7244" spans="1:2" x14ac:dyDescent="0.25">
      <c r="A7244" s="25" t="str">
        <f>IF('BOI GORDO'!C418&gt;0,'BOI GORDO'!A418,"")</f>
        <v/>
      </c>
      <c r="B7244" s="22" t="str">
        <f>IF('BOI GORDO'!C418&gt;0,'BOI GORDO'!C418,"")</f>
        <v/>
      </c>
    </row>
    <row r="7245" spans="1:2" x14ac:dyDescent="0.25">
      <c r="A7245" s="25" t="str">
        <f>IF('BOI GORDO'!C419&gt;0,'BOI GORDO'!A419,"")</f>
        <v/>
      </c>
      <c r="B7245" s="22" t="str">
        <f>IF('BOI GORDO'!C419&gt;0,'BOI GORDO'!C419,"")</f>
        <v/>
      </c>
    </row>
    <row r="7246" spans="1:2" x14ac:dyDescent="0.25">
      <c r="A7246" s="25" t="str">
        <f>IF('BOI GORDO'!C420&gt;0,'BOI GORDO'!A420,"")</f>
        <v/>
      </c>
      <c r="B7246" s="22" t="str">
        <f>IF('BOI GORDO'!C420&gt;0,'BOI GORDO'!C420,"")</f>
        <v/>
      </c>
    </row>
    <row r="7247" spans="1:2" x14ac:dyDescent="0.25">
      <c r="A7247" s="25" t="str">
        <f>IF('BOI GORDO'!C421&gt;0,'BOI GORDO'!A421,"")</f>
        <v/>
      </c>
      <c r="B7247" s="22" t="str">
        <f>IF('BOI GORDO'!C421&gt;0,'BOI GORDO'!C421,"")</f>
        <v/>
      </c>
    </row>
    <row r="7248" spans="1:2" x14ac:dyDescent="0.25">
      <c r="A7248" s="25" t="str">
        <f>IF('BOI GORDO'!C422&gt;0,'BOI GORDO'!A422,"")</f>
        <v/>
      </c>
      <c r="B7248" s="22" t="str">
        <f>IF('BOI GORDO'!C422&gt;0,'BOI GORDO'!C422,"")</f>
        <v/>
      </c>
    </row>
    <row r="7249" spans="1:2" x14ac:dyDescent="0.25">
      <c r="A7249" s="25" t="str">
        <f>IF('BOI GORDO'!C423&gt;0,'BOI GORDO'!A423,"")</f>
        <v/>
      </c>
      <c r="B7249" s="22" t="str">
        <f>IF('BOI GORDO'!C423&gt;0,'BOI GORDO'!C423,"")</f>
        <v/>
      </c>
    </row>
    <row r="7250" spans="1:2" x14ac:dyDescent="0.25">
      <c r="A7250" s="25" t="str">
        <f>IF('BOI GORDO'!C424&gt;0,'BOI GORDO'!A424,"")</f>
        <v/>
      </c>
      <c r="B7250" s="22" t="str">
        <f>IF('BOI GORDO'!C424&gt;0,'BOI GORDO'!C424,"")</f>
        <v/>
      </c>
    </row>
    <row r="7251" spans="1:2" x14ac:dyDescent="0.25">
      <c r="A7251" s="25" t="str">
        <f>IF('BOI GORDO'!C425&gt;0,'BOI GORDO'!A425,"")</f>
        <v/>
      </c>
      <c r="B7251" s="22" t="str">
        <f>IF('BOI GORDO'!C425&gt;0,'BOI GORDO'!C425,"")</f>
        <v/>
      </c>
    </row>
    <row r="7252" spans="1:2" x14ac:dyDescent="0.25">
      <c r="A7252" s="25" t="str">
        <f>IF('BOI GORDO'!C426&gt;0,'BOI GORDO'!A426,"")</f>
        <v/>
      </c>
      <c r="B7252" s="22" t="str">
        <f>IF('BOI GORDO'!C426&gt;0,'BOI GORDO'!C426,"")</f>
        <v/>
      </c>
    </row>
    <row r="7253" spans="1:2" x14ac:dyDescent="0.25">
      <c r="A7253" s="25" t="str">
        <f>IF('BOI GORDO'!C427&gt;0,'BOI GORDO'!A427,"")</f>
        <v/>
      </c>
      <c r="B7253" s="22" t="str">
        <f>IF('BOI GORDO'!C427&gt;0,'BOI GORDO'!C427,"")</f>
        <v/>
      </c>
    </row>
    <row r="7254" spans="1:2" x14ac:dyDescent="0.25">
      <c r="A7254" s="25" t="str">
        <f>IF('BOI GORDO'!C428&gt;0,'BOI GORDO'!A428,"")</f>
        <v/>
      </c>
      <c r="B7254" s="22" t="str">
        <f>IF('BOI GORDO'!C428&gt;0,'BOI GORDO'!C428,"")</f>
        <v/>
      </c>
    </row>
    <row r="7255" spans="1:2" x14ac:dyDescent="0.25">
      <c r="A7255" s="25" t="str">
        <f>IF('BOI GORDO'!C429&gt;0,'BOI GORDO'!A429,"")</f>
        <v/>
      </c>
      <c r="B7255" s="22" t="str">
        <f>IF('BOI GORDO'!C429&gt;0,'BOI GORDO'!C429,"")</f>
        <v/>
      </c>
    </row>
    <row r="7256" spans="1:2" x14ac:dyDescent="0.25">
      <c r="A7256" s="25" t="str">
        <f>IF('BOI GORDO'!C430&gt;0,'BOI GORDO'!A430,"")</f>
        <v/>
      </c>
      <c r="B7256" s="22" t="str">
        <f>IF('BOI GORDO'!C430&gt;0,'BOI GORDO'!C430,"")</f>
        <v/>
      </c>
    </row>
    <row r="7257" spans="1:2" x14ac:dyDescent="0.25">
      <c r="A7257" s="25" t="str">
        <f>IF('BOI GORDO'!C431&gt;0,'BOI GORDO'!A431,"")</f>
        <v/>
      </c>
      <c r="B7257" s="22" t="str">
        <f>IF('BOI GORDO'!C431&gt;0,'BOI GORDO'!C431,"")</f>
        <v/>
      </c>
    </row>
    <row r="7258" spans="1:2" x14ac:dyDescent="0.25">
      <c r="A7258" s="25" t="str">
        <f>IF('BOI GORDO'!C432&gt;0,'BOI GORDO'!A432,"")</f>
        <v/>
      </c>
      <c r="B7258" s="22" t="str">
        <f>IF('BOI GORDO'!C432&gt;0,'BOI GORDO'!C432,"")</f>
        <v/>
      </c>
    </row>
    <row r="7259" spans="1:2" x14ac:dyDescent="0.25">
      <c r="A7259" s="25" t="str">
        <f>IF('BOI GORDO'!C433&gt;0,'BOI GORDO'!A433,"")</f>
        <v/>
      </c>
      <c r="B7259" s="22" t="str">
        <f>IF('BOI GORDO'!C433&gt;0,'BOI GORDO'!C433,"")</f>
        <v/>
      </c>
    </row>
    <row r="7260" spans="1:2" x14ac:dyDescent="0.25">
      <c r="A7260" s="25" t="str">
        <f>IF('BOI GORDO'!C434&gt;0,'BOI GORDO'!A434,"")</f>
        <v/>
      </c>
      <c r="B7260" s="22" t="str">
        <f>IF('BOI GORDO'!C434&gt;0,'BOI GORDO'!C434,"")</f>
        <v/>
      </c>
    </row>
    <row r="7261" spans="1:2" x14ac:dyDescent="0.25">
      <c r="A7261" s="25" t="str">
        <f>IF('BOI GORDO'!C435&gt;0,'BOI GORDO'!A435,"")</f>
        <v/>
      </c>
      <c r="B7261" s="22" t="str">
        <f>IF('BOI GORDO'!C435&gt;0,'BOI GORDO'!C435,"")</f>
        <v/>
      </c>
    </row>
    <row r="7262" spans="1:2" x14ac:dyDescent="0.25">
      <c r="A7262" s="25" t="str">
        <f>IF('BOI GORDO'!C436&gt;0,'BOI GORDO'!A436,"")</f>
        <v/>
      </c>
      <c r="B7262" s="22" t="str">
        <f>IF('BOI GORDO'!C436&gt;0,'BOI GORDO'!C436,"")</f>
        <v/>
      </c>
    </row>
    <row r="7263" spans="1:2" x14ac:dyDescent="0.25">
      <c r="A7263" s="25" t="str">
        <f>IF('BOI GORDO'!C437&gt;0,'BOI GORDO'!A437,"")</f>
        <v/>
      </c>
      <c r="B7263" s="22" t="str">
        <f>IF('BOI GORDO'!C437&gt;0,'BOI GORDO'!C437,"")</f>
        <v/>
      </c>
    </row>
    <row r="7264" spans="1:2" x14ac:dyDescent="0.25">
      <c r="A7264" s="25" t="str">
        <f>IF('BOI GORDO'!C438&gt;0,'BOI GORDO'!A438,"")</f>
        <v/>
      </c>
      <c r="B7264" s="22" t="str">
        <f>IF('BOI GORDO'!C438&gt;0,'BOI GORDO'!C438,"")</f>
        <v/>
      </c>
    </row>
    <row r="7265" spans="1:2" x14ac:dyDescent="0.25">
      <c r="A7265" s="25" t="str">
        <f>IF('BOI GORDO'!C439&gt;0,'BOI GORDO'!A439,"")</f>
        <v/>
      </c>
      <c r="B7265" s="22" t="str">
        <f>IF('BOI GORDO'!C439&gt;0,'BOI GORDO'!C439,"")</f>
        <v/>
      </c>
    </row>
    <row r="7266" spans="1:2" x14ac:dyDescent="0.25">
      <c r="A7266" s="25" t="str">
        <f>IF('BOI GORDO'!C440&gt;0,'BOI GORDO'!A440,"")</f>
        <v/>
      </c>
      <c r="B7266" s="22" t="str">
        <f>IF('BOI GORDO'!C440&gt;0,'BOI GORDO'!C440,"")</f>
        <v/>
      </c>
    </row>
    <row r="7267" spans="1:2" x14ac:dyDescent="0.25">
      <c r="A7267" s="25" t="str">
        <f>IF('BOI GORDO'!C441&gt;0,'BOI GORDO'!A441,"")</f>
        <v/>
      </c>
      <c r="B7267" s="22" t="str">
        <f>IF('BOI GORDO'!C441&gt;0,'BOI GORDO'!C441,"")</f>
        <v/>
      </c>
    </row>
    <row r="7268" spans="1:2" x14ac:dyDescent="0.25">
      <c r="A7268" s="25" t="str">
        <f>IF('BOI GORDO'!C442&gt;0,'BOI GORDO'!A442,"")</f>
        <v/>
      </c>
      <c r="B7268" s="22" t="str">
        <f>IF('BOI GORDO'!C442&gt;0,'BOI GORDO'!C442,"")</f>
        <v/>
      </c>
    </row>
    <row r="7269" spans="1:2" x14ac:dyDescent="0.25">
      <c r="A7269" s="25" t="str">
        <f>IF('BOI GORDO'!C443&gt;0,'BOI GORDO'!A443,"")</f>
        <v/>
      </c>
      <c r="B7269" s="22" t="str">
        <f>IF('BOI GORDO'!C443&gt;0,'BOI GORDO'!C443,"")</f>
        <v/>
      </c>
    </row>
    <row r="7270" spans="1:2" x14ac:dyDescent="0.25">
      <c r="A7270" s="25" t="str">
        <f>IF('BOI GORDO'!C444&gt;0,'BOI GORDO'!A444,"")</f>
        <v/>
      </c>
      <c r="B7270" s="22" t="str">
        <f>IF('BOI GORDO'!C444&gt;0,'BOI GORDO'!C444,"")</f>
        <v/>
      </c>
    </row>
    <row r="7271" spans="1:2" x14ac:dyDescent="0.25">
      <c r="A7271" s="25" t="str">
        <f>IF('BOI GORDO'!C445&gt;0,'BOI GORDO'!A445,"")</f>
        <v/>
      </c>
      <c r="B7271" s="22" t="str">
        <f>IF('BOI GORDO'!C445&gt;0,'BOI GORDO'!C445,"")</f>
        <v/>
      </c>
    </row>
    <row r="7272" spans="1:2" x14ac:dyDescent="0.25">
      <c r="A7272" s="25" t="str">
        <f>IF('BOI GORDO'!C446&gt;0,'BOI GORDO'!A446,"")</f>
        <v/>
      </c>
      <c r="B7272" s="22" t="str">
        <f>IF('BOI GORDO'!C446&gt;0,'BOI GORDO'!C446,"")</f>
        <v/>
      </c>
    </row>
    <row r="7273" spans="1:2" x14ac:dyDescent="0.25">
      <c r="A7273" s="25" t="str">
        <f>IF('BOI GORDO'!C447&gt;0,'BOI GORDO'!A447,"")</f>
        <v/>
      </c>
      <c r="B7273" s="22" t="str">
        <f>IF('BOI GORDO'!C447&gt;0,'BOI GORDO'!C447,"")</f>
        <v/>
      </c>
    </row>
    <row r="7274" spans="1:2" x14ac:dyDescent="0.25">
      <c r="A7274" s="25" t="str">
        <f>IF('BOI GORDO'!C448&gt;0,'BOI GORDO'!A448,"")</f>
        <v/>
      </c>
      <c r="B7274" s="22" t="str">
        <f>IF('BOI GORDO'!C448&gt;0,'BOI GORDO'!C448,"")</f>
        <v/>
      </c>
    </row>
    <row r="7275" spans="1:2" x14ac:dyDescent="0.25">
      <c r="A7275" s="25" t="str">
        <f>IF('BOI GORDO'!C449&gt;0,'BOI GORDO'!A449,"")</f>
        <v/>
      </c>
      <c r="B7275" s="22" t="str">
        <f>IF('BOI GORDO'!C449&gt;0,'BOI GORDO'!C449,"")</f>
        <v/>
      </c>
    </row>
    <row r="7276" spans="1:2" x14ac:dyDescent="0.25">
      <c r="A7276" s="25" t="str">
        <f>IF('BOI GORDO'!C450&gt;0,'BOI GORDO'!A450,"")</f>
        <v/>
      </c>
      <c r="B7276" s="22" t="str">
        <f>IF('BOI GORDO'!C450&gt;0,'BOI GORDO'!C450,"")</f>
        <v/>
      </c>
    </row>
    <row r="7277" spans="1:2" x14ac:dyDescent="0.25">
      <c r="A7277" s="25" t="str">
        <f>IF('BOI GORDO'!C451&gt;0,'BOI GORDO'!A451,"")</f>
        <v/>
      </c>
      <c r="B7277" s="22" t="str">
        <f>IF('BOI GORDO'!C451&gt;0,'BOI GORDO'!C451,"")</f>
        <v/>
      </c>
    </row>
    <row r="7278" spans="1:2" x14ac:dyDescent="0.25">
      <c r="A7278" s="25" t="str">
        <f>IF('BOI GORDO'!C452&gt;0,'BOI GORDO'!A452,"")</f>
        <v/>
      </c>
      <c r="B7278" s="22" t="str">
        <f>IF('BOI GORDO'!C452&gt;0,'BOI GORDO'!C452,"")</f>
        <v/>
      </c>
    </row>
    <row r="7279" spans="1:2" x14ac:dyDescent="0.25">
      <c r="A7279" s="25" t="str">
        <f>IF('BOI GORDO'!C453&gt;0,'BOI GORDO'!A453,"")</f>
        <v/>
      </c>
      <c r="B7279" s="22" t="str">
        <f>IF('BOI GORDO'!C453&gt;0,'BOI GORDO'!C453,"")</f>
        <v/>
      </c>
    </row>
    <row r="7280" spans="1:2" x14ac:dyDescent="0.25">
      <c r="A7280" s="25" t="str">
        <f>IF('BOI GORDO'!C454&gt;0,'BOI GORDO'!A454,"")</f>
        <v/>
      </c>
      <c r="B7280" s="22" t="str">
        <f>IF('BOI GORDO'!C454&gt;0,'BOI GORDO'!C454,"")</f>
        <v/>
      </c>
    </row>
    <row r="7281" spans="1:2" x14ac:dyDescent="0.25">
      <c r="A7281" s="25" t="str">
        <f>IF('BOI GORDO'!C455&gt;0,'BOI GORDO'!A455,"")</f>
        <v/>
      </c>
      <c r="B7281" s="22" t="str">
        <f>IF('BOI GORDO'!C455&gt;0,'BOI GORDO'!C455,"")</f>
        <v/>
      </c>
    </row>
    <row r="7282" spans="1:2" x14ac:dyDescent="0.25">
      <c r="A7282" s="25" t="str">
        <f>IF('BOI GORDO'!C456&gt;0,'BOI GORDO'!A456,"")</f>
        <v/>
      </c>
      <c r="B7282" s="22" t="str">
        <f>IF('BOI GORDO'!C456&gt;0,'BOI GORDO'!C456,"")</f>
        <v/>
      </c>
    </row>
    <row r="7283" spans="1:2" x14ac:dyDescent="0.25">
      <c r="A7283" s="25" t="str">
        <f>IF('BOI GORDO'!C457&gt;0,'BOI GORDO'!A457,"")</f>
        <v/>
      </c>
      <c r="B7283" s="22" t="str">
        <f>IF('BOI GORDO'!C457&gt;0,'BOI GORDO'!C457,"")</f>
        <v/>
      </c>
    </row>
    <row r="7284" spans="1:2" x14ac:dyDescent="0.25">
      <c r="A7284" s="25" t="str">
        <f>IF('BOI GORDO'!C458&gt;0,'BOI GORDO'!A458,"")</f>
        <v/>
      </c>
      <c r="B7284" s="22" t="str">
        <f>IF('BOI GORDO'!C458&gt;0,'BOI GORDO'!C458,"")</f>
        <v/>
      </c>
    </row>
    <row r="7285" spans="1:2" x14ac:dyDescent="0.25">
      <c r="A7285" s="25" t="str">
        <f>IF('BOI GORDO'!C459&gt;0,'BOI GORDO'!A459,"")</f>
        <v/>
      </c>
      <c r="B7285" s="22" t="str">
        <f>IF('BOI GORDO'!C459&gt;0,'BOI GORDO'!C459,"")</f>
        <v/>
      </c>
    </row>
    <row r="7286" spans="1:2" x14ac:dyDescent="0.25">
      <c r="A7286" s="25" t="str">
        <f>IF('BOI GORDO'!C460&gt;0,'BOI GORDO'!A460,"")</f>
        <v/>
      </c>
      <c r="B7286" s="22" t="str">
        <f>IF('BOI GORDO'!C460&gt;0,'BOI GORDO'!C460,"")</f>
        <v/>
      </c>
    </row>
    <row r="7287" spans="1:2" x14ac:dyDescent="0.25">
      <c r="A7287" s="25" t="str">
        <f>IF('BOI GORDO'!C461&gt;0,'BOI GORDO'!A461,"")</f>
        <v/>
      </c>
      <c r="B7287" s="22" t="str">
        <f>IF('BOI GORDO'!C461&gt;0,'BOI GORDO'!C461,"")</f>
        <v/>
      </c>
    </row>
    <row r="7288" spans="1:2" x14ac:dyDescent="0.25">
      <c r="A7288" s="25" t="str">
        <f>IF('BOI GORDO'!C462&gt;0,'BOI GORDO'!A462,"")</f>
        <v/>
      </c>
      <c r="B7288" s="22" t="str">
        <f>IF('BOI GORDO'!C462&gt;0,'BOI GORDO'!C462,"")</f>
        <v/>
      </c>
    </row>
    <row r="7289" spans="1:2" x14ac:dyDescent="0.25">
      <c r="A7289" s="25" t="str">
        <f>IF('BOI GORDO'!C463&gt;0,'BOI GORDO'!A463,"")</f>
        <v/>
      </c>
      <c r="B7289" s="22" t="str">
        <f>IF('BOI GORDO'!C463&gt;0,'BOI GORDO'!C463,"")</f>
        <v/>
      </c>
    </row>
    <row r="7290" spans="1:2" x14ac:dyDescent="0.25">
      <c r="A7290" s="25" t="str">
        <f>IF('BOI GORDO'!C464&gt;0,'BOI GORDO'!A464,"")</f>
        <v/>
      </c>
      <c r="B7290" s="22" t="str">
        <f>IF('BOI GORDO'!C464&gt;0,'BOI GORDO'!C464,"")</f>
        <v/>
      </c>
    </row>
    <row r="7291" spans="1:2" x14ac:dyDescent="0.25">
      <c r="A7291" s="25" t="str">
        <f>IF('BOI GORDO'!C465&gt;0,'BOI GORDO'!A465,"")</f>
        <v/>
      </c>
      <c r="B7291" s="22" t="str">
        <f>IF('BOI GORDO'!C465&gt;0,'BOI GORDO'!C465,"")</f>
        <v/>
      </c>
    </row>
    <row r="7292" spans="1:2" x14ac:dyDescent="0.25">
      <c r="A7292" s="25" t="str">
        <f>IF('BOI GORDO'!C466&gt;0,'BOI GORDO'!A466,"")</f>
        <v/>
      </c>
      <c r="B7292" s="22" t="str">
        <f>IF('BOI GORDO'!C466&gt;0,'BOI GORDO'!C466,"")</f>
        <v/>
      </c>
    </row>
    <row r="7293" spans="1:2" x14ac:dyDescent="0.25">
      <c r="A7293" s="25" t="str">
        <f>IF('BOI GORDO'!C467&gt;0,'BOI GORDO'!A467,"")</f>
        <v/>
      </c>
      <c r="B7293" s="22" t="str">
        <f>IF('BOI GORDO'!C467&gt;0,'BOI GORDO'!C467,"")</f>
        <v/>
      </c>
    </row>
    <row r="7294" spans="1:2" x14ac:dyDescent="0.25">
      <c r="A7294" s="25" t="str">
        <f>IF('BOI GORDO'!C468&gt;0,'BOI GORDO'!A468,"")</f>
        <v/>
      </c>
      <c r="B7294" s="22" t="str">
        <f>IF('BOI GORDO'!C468&gt;0,'BOI GORDO'!C468,"")</f>
        <v/>
      </c>
    </row>
    <row r="7295" spans="1:2" x14ac:dyDescent="0.25">
      <c r="A7295" s="25" t="str">
        <f>IF('BOI GORDO'!C469&gt;0,'BOI GORDO'!A469,"")</f>
        <v/>
      </c>
      <c r="B7295" s="22" t="str">
        <f>IF('BOI GORDO'!C469&gt;0,'BOI GORDO'!C469,"")</f>
        <v/>
      </c>
    </row>
    <row r="7296" spans="1:2" x14ac:dyDescent="0.25">
      <c r="A7296" s="25" t="str">
        <f>IF('BOI GORDO'!C470&gt;0,'BOI GORDO'!A470,"")</f>
        <v/>
      </c>
      <c r="B7296" s="22" t="str">
        <f>IF('BOI GORDO'!C470&gt;0,'BOI GORDO'!C470,"")</f>
        <v/>
      </c>
    </row>
    <row r="7297" spans="1:2" x14ac:dyDescent="0.25">
      <c r="A7297" s="25" t="str">
        <f>IF('BOI GORDO'!C471&gt;0,'BOI GORDO'!A471,"")</f>
        <v/>
      </c>
      <c r="B7297" s="22" t="str">
        <f>IF('BOI GORDO'!C471&gt;0,'BOI GORDO'!C471,"")</f>
        <v/>
      </c>
    </row>
    <row r="7298" spans="1:2" x14ac:dyDescent="0.25">
      <c r="A7298" s="25" t="str">
        <f>IF('BOI GORDO'!C472&gt;0,'BOI GORDO'!A472,"")</f>
        <v/>
      </c>
      <c r="B7298" s="22" t="str">
        <f>IF('BOI GORDO'!C472&gt;0,'BOI GORDO'!C472,"")</f>
        <v/>
      </c>
    </row>
    <row r="7299" spans="1:2" x14ac:dyDescent="0.25">
      <c r="A7299" s="25" t="str">
        <f>IF('BOI GORDO'!C473&gt;0,'BOI GORDO'!A473,"")</f>
        <v/>
      </c>
      <c r="B7299" s="22" t="str">
        <f>IF('BOI GORDO'!C473&gt;0,'BOI GORDO'!C473,"")</f>
        <v/>
      </c>
    </row>
    <row r="7300" spans="1:2" x14ac:dyDescent="0.25">
      <c r="A7300" s="25" t="str">
        <f>IF('BOI GORDO'!C474&gt;0,'BOI GORDO'!A474,"")</f>
        <v/>
      </c>
      <c r="B7300" s="22" t="str">
        <f>IF('BOI GORDO'!C474&gt;0,'BOI GORDO'!C474,"")</f>
        <v/>
      </c>
    </row>
    <row r="7301" spans="1:2" x14ac:dyDescent="0.25">
      <c r="A7301" s="25" t="str">
        <f>IF('BOI GORDO'!C475&gt;0,'BOI GORDO'!A475,"")</f>
        <v/>
      </c>
      <c r="B7301" s="22" t="str">
        <f>IF('BOI GORDO'!C475&gt;0,'BOI GORDO'!C475,"")</f>
        <v/>
      </c>
    </row>
    <row r="7302" spans="1:2" x14ac:dyDescent="0.25">
      <c r="A7302" s="25" t="str">
        <f>IF('BOI GORDO'!C476&gt;0,'BOI GORDO'!A476,"")</f>
        <v/>
      </c>
      <c r="B7302" s="22" t="str">
        <f>IF('BOI GORDO'!C476&gt;0,'BOI GORDO'!C476,"")</f>
        <v/>
      </c>
    </row>
    <row r="7303" spans="1:2" x14ac:dyDescent="0.25">
      <c r="A7303" s="25" t="str">
        <f>IF('BOI GORDO'!C477&gt;0,'BOI GORDO'!A477,"")</f>
        <v/>
      </c>
      <c r="B7303" s="22" t="str">
        <f>IF('BOI GORDO'!C477&gt;0,'BOI GORDO'!C477,"")</f>
        <v/>
      </c>
    </row>
    <row r="7304" spans="1:2" x14ac:dyDescent="0.25">
      <c r="A7304" s="25" t="str">
        <f>IF('BOI GORDO'!C478&gt;0,'BOI GORDO'!A478,"")</f>
        <v/>
      </c>
      <c r="B7304" s="22" t="str">
        <f>IF('BOI GORDO'!C478&gt;0,'BOI GORDO'!C478,"")</f>
        <v/>
      </c>
    </row>
    <row r="7305" spans="1:2" x14ac:dyDescent="0.25">
      <c r="A7305" s="25" t="str">
        <f>IF('BOI GORDO'!C479&gt;0,'BOI GORDO'!A479,"")</f>
        <v/>
      </c>
      <c r="B7305" s="22" t="str">
        <f>IF('BOI GORDO'!C479&gt;0,'BOI GORDO'!C479,"")</f>
        <v/>
      </c>
    </row>
    <row r="7306" spans="1:2" x14ac:dyDescent="0.25">
      <c r="A7306" s="25" t="str">
        <f>IF('BOI GORDO'!C480&gt;0,'BOI GORDO'!A480,"")</f>
        <v/>
      </c>
      <c r="B7306" s="22" t="str">
        <f>IF('BOI GORDO'!C480&gt;0,'BOI GORDO'!C480,"")</f>
        <v/>
      </c>
    </row>
    <row r="7307" spans="1:2" x14ac:dyDescent="0.25">
      <c r="A7307" s="25" t="str">
        <f>IF('BOI GORDO'!C481&gt;0,'BOI GORDO'!A481,"")</f>
        <v/>
      </c>
      <c r="B7307" s="22" t="str">
        <f>IF('BOI GORDO'!C481&gt;0,'BOI GORDO'!C481,"")</f>
        <v/>
      </c>
    </row>
    <row r="7308" spans="1:2" x14ac:dyDescent="0.25">
      <c r="A7308" s="25" t="str">
        <f>IF('BOI GORDO'!C482&gt;0,'BOI GORDO'!A482,"")</f>
        <v/>
      </c>
      <c r="B7308" s="22" t="str">
        <f>IF('BOI GORDO'!C482&gt;0,'BOI GORDO'!C482,"")</f>
        <v/>
      </c>
    </row>
    <row r="7309" spans="1:2" x14ac:dyDescent="0.25">
      <c r="A7309" s="25" t="str">
        <f>IF('BOI GORDO'!C483&gt;0,'BOI GORDO'!A483,"")</f>
        <v/>
      </c>
      <c r="B7309" s="22" t="str">
        <f>IF('BOI GORDO'!C483&gt;0,'BOI GORDO'!C483,"")</f>
        <v/>
      </c>
    </row>
    <row r="7310" spans="1:2" x14ac:dyDescent="0.25">
      <c r="A7310" s="25" t="str">
        <f>IF('BOI GORDO'!C484&gt;0,'BOI GORDO'!A484,"")</f>
        <v/>
      </c>
      <c r="B7310" s="22" t="str">
        <f>IF('BOI GORDO'!C484&gt;0,'BOI GORDO'!C484,"")</f>
        <v/>
      </c>
    </row>
    <row r="7311" spans="1:2" x14ac:dyDescent="0.25">
      <c r="A7311" s="25" t="str">
        <f>IF('BOI GORDO'!C485&gt;0,'BOI GORDO'!A485,"")</f>
        <v/>
      </c>
      <c r="B7311" s="22" t="str">
        <f>IF('BOI GORDO'!C485&gt;0,'BOI GORDO'!C485,"")</f>
        <v/>
      </c>
    </row>
    <row r="7312" spans="1:2" x14ac:dyDescent="0.25">
      <c r="A7312" s="25" t="str">
        <f>IF('BOI GORDO'!C486&gt;0,'BOI GORDO'!A486,"")</f>
        <v/>
      </c>
      <c r="B7312" s="22" t="str">
        <f>IF('BOI GORDO'!C486&gt;0,'BOI GORDO'!C486,"")</f>
        <v/>
      </c>
    </row>
    <row r="7313" spans="1:2" x14ac:dyDescent="0.25">
      <c r="A7313" s="25" t="str">
        <f>IF('BOI GORDO'!C487&gt;0,'BOI GORDO'!A487,"")</f>
        <v/>
      </c>
      <c r="B7313" s="22" t="str">
        <f>IF('BOI GORDO'!C487&gt;0,'BOI GORDO'!C487,"")</f>
        <v/>
      </c>
    </row>
    <row r="7314" spans="1:2" x14ac:dyDescent="0.25">
      <c r="A7314" s="25" t="str">
        <f>IF('BOI GORDO'!C488&gt;0,'BOI GORDO'!A488,"")</f>
        <v/>
      </c>
      <c r="B7314" s="22" t="str">
        <f>IF('BOI GORDO'!C488&gt;0,'BOI GORDO'!C488,"")</f>
        <v/>
      </c>
    </row>
    <row r="7315" spans="1:2" x14ac:dyDescent="0.25">
      <c r="A7315" s="25" t="str">
        <f>IF('BOI GORDO'!C489&gt;0,'BOI GORDO'!A489,"")</f>
        <v/>
      </c>
      <c r="B7315" s="22" t="str">
        <f>IF('BOI GORDO'!C489&gt;0,'BOI GORDO'!C489,"")</f>
        <v/>
      </c>
    </row>
    <row r="7316" spans="1:2" x14ac:dyDescent="0.25">
      <c r="A7316" s="25" t="str">
        <f>IF('BOI GORDO'!C490&gt;0,'BOI GORDO'!A490,"")</f>
        <v/>
      </c>
      <c r="B7316" s="22" t="str">
        <f>IF('BOI GORDO'!C490&gt;0,'BOI GORDO'!C490,"")</f>
        <v/>
      </c>
    </row>
    <row r="7317" spans="1:2" x14ac:dyDescent="0.25">
      <c r="A7317" s="25" t="str">
        <f>IF('BOI GORDO'!C491&gt;0,'BOI GORDO'!A491,"")</f>
        <v/>
      </c>
      <c r="B7317" s="22" t="str">
        <f>IF('BOI GORDO'!C491&gt;0,'BOI GORDO'!C491,"")</f>
        <v/>
      </c>
    </row>
    <row r="7318" spans="1:2" x14ac:dyDescent="0.25">
      <c r="A7318" s="25" t="str">
        <f>IF('BOI GORDO'!C492&gt;0,'BOI GORDO'!A492,"")</f>
        <v/>
      </c>
      <c r="B7318" s="22" t="str">
        <f>IF('BOI GORDO'!C492&gt;0,'BOI GORDO'!C492,"")</f>
        <v/>
      </c>
    </row>
    <row r="7319" spans="1:2" x14ac:dyDescent="0.25">
      <c r="A7319" s="25" t="str">
        <f>IF('BOI GORDO'!C493&gt;0,'BOI GORDO'!A493,"")</f>
        <v/>
      </c>
      <c r="B7319" s="22" t="str">
        <f>IF('BOI GORDO'!C493&gt;0,'BOI GORDO'!C493,"")</f>
        <v/>
      </c>
    </row>
    <row r="7320" spans="1:2" x14ac:dyDescent="0.25">
      <c r="A7320" s="25" t="str">
        <f>IF('BOI GORDO'!C494&gt;0,'BOI GORDO'!A494,"")</f>
        <v/>
      </c>
      <c r="B7320" s="22" t="str">
        <f>IF('BOI GORDO'!C494&gt;0,'BOI GORDO'!C494,"")</f>
        <v/>
      </c>
    </row>
    <row r="7321" spans="1:2" x14ac:dyDescent="0.25">
      <c r="A7321" s="25" t="str">
        <f>IF('BOI GORDO'!C495&gt;0,'BOI GORDO'!A495,"")</f>
        <v/>
      </c>
      <c r="B7321" s="22" t="str">
        <f>IF('BOI GORDO'!C495&gt;0,'BOI GORDO'!C495,"")</f>
        <v/>
      </c>
    </row>
    <row r="7322" spans="1:2" x14ac:dyDescent="0.25">
      <c r="A7322" s="25" t="str">
        <f>IF('BOI GORDO'!C496&gt;0,'BOI GORDO'!A496,"")</f>
        <v/>
      </c>
      <c r="B7322" s="22" t="str">
        <f>IF('BOI GORDO'!C496&gt;0,'BOI GORDO'!C496,"")</f>
        <v/>
      </c>
    </row>
    <row r="7323" spans="1:2" x14ac:dyDescent="0.25">
      <c r="A7323" s="25" t="str">
        <f>IF('BOI GORDO'!C497&gt;0,'BOI GORDO'!A497,"")</f>
        <v/>
      </c>
      <c r="B7323" s="22" t="str">
        <f>IF('BOI GORDO'!C497&gt;0,'BOI GORDO'!C497,"")</f>
        <v/>
      </c>
    </row>
    <row r="7324" spans="1:2" x14ac:dyDescent="0.25">
      <c r="A7324" s="25" t="str">
        <f>IF('BOI GORDO'!C498&gt;0,'BOI GORDO'!A498,"")</f>
        <v/>
      </c>
      <c r="B7324" s="22" t="str">
        <f>IF('BOI GORDO'!C498&gt;0,'BOI GORDO'!C498,"")</f>
        <v/>
      </c>
    </row>
    <row r="7325" spans="1:2" x14ac:dyDescent="0.25">
      <c r="A7325" s="25" t="str">
        <f>IF('BOI GORDO'!C499&gt;0,'BOI GORDO'!A499,"")</f>
        <v/>
      </c>
      <c r="B7325" s="22" t="str">
        <f>IF('BOI GORDO'!C499&gt;0,'BOI GORDO'!C499,"")</f>
        <v/>
      </c>
    </row>
    <row r="7326" spans="1:2" x14ac:dyDescent="0.25">
      <c r="A7326" s="25" t="str">
        <f>IF('BOI GORDO'!C500&gt;0,'BOI GORDO'!A500,"")</f>
        <v/>
      </c>
      <c r="B7326" s="22" t="str">
        <f>IF('BOI GORDO'!C500&gt;0,'BOI GORDO'!C500,"")</f>
        <v/>
      </c>
    </row>
    <row r="7327" spans="1:2" x14ac:dyDescent="0.25">
      <c r="A7327" s="25" t="str">
        <f>IF('BOI GORDO'!C501&gt;0,'BOI GORDO'!A501,"")</f>
        <v/>
      </c>
      <c r="B7327" s="22" t="str">
        <f>IF('BOI GORDO'!C501&gt;0,'BOI GORDO'!C501,"")</f>
        <v/>
      </c>
    </row>
    <row r="7328" spans="1:2" x14ac:dyDescent="0.25">
      <c r="A7328" s="25" t="str">
        <f>IF('BOI GORDO'!C502&gt;0,'BOI GORDO'!A502,"")</f>
        <v/>
      </c>
      <c r="B7328" s="22" t="str">
        <f>IF('BOI GORDO'!C502&gt;0,'BOI GORDO'!C502,"")</f>
        <v/>
      </c>
    </row>
    <row r="7329" spans="1:2" x14ac:dyDescent="0.25">
      <c r="A7329" s="25" t="str">
        <f>IF('BOI GORDO'!C503&gt;0,'BOI GORDO'!A503,"")</f>
        <v/>
      </c>
      <c r="B7329" s="22" t="str">
        <f>IF('BOI GORDO'!C503&gt;0,'BOI GORDO'!C503,"")</f>
        <v/>
      </c>
    </row>
    <row r="7330" spans="1:2" x14ac:dyDescent="0.25">
      <c r="A7330" s="25" t="str">
        <f>IF('BOI GORDO'!C504&gt;0,'BOI GORDO'!A504,"")</f>
        <v/>
      </c>
      <c r="B7330" s="22" t="str">
        <f>IF('BOI GORDO'!C504&gt;0,'BOI GORDO'!C504,"")</f>
        <v/>
      </c>
    </row>
    <row r="7331" spans="1:2" x14ac:dyDescent="0.25">
      <c r="A7331" s="25" t="str">
        <f>IF('BOI GORDO'!C505&gt;0,'BOI GORDO'!A505,"")</f>
        <v/>
      </c>
      <c r="B7331" s="22" t="str">
        <f>IF('BOI GORDO'!C505&gt;0,'BOI GORDO'!C505,"")</f>
        <v/>
      </c>
    </row>
    <row r="7332" spans="1:2" x14ac:dyDescent="0.25">
      <c r="A7332" s="25" t="str">
        <f>IF('BOI GORDO'!C506&gt;0,'BOI GORDO'!A506,"")</f>
        <v/>
      </c>
      <c r="B7332" s="22" t="str">
        <f>IF('BOI GORDO'!C506&gt;0,'BOI GORDO'!C506,"")</f>
        <v/>
      </c>
    </row>
    <row r="7333" spans="1:2" x14ac:dyDescent="0.25">
      <c r="A7333" s="25" t="str">
        <f>IF('BOI GORDO'!C507&gt;0,'BOI GORDO'!A507,"")</f>
        <v/>
      </c>
      <c r="B7333" s="22" t="str">
        <f>IF('BOI GORDO'!C507&gt;0,'BOI GORDO'!C507,"")</f>
        <v/>
      </c>
    </row>
    <row r="7334" spans="1:2" x14ac:dyDescent="0.25">
      <c r="A7334" s="25" t="str">
        <f>IF('BOI GORDO'!C508&gt;0,'BOI GORDO'!A508,"")</f>
        <v/>
      </c>
      <c r="B7334" s="22" t="str">
        <f>IF('BOI GORDO'!C508&gt;0,'BOI GORDO'!C508,"")</f>
        <v/>
      </c>
    </row>
    <row r="7335" spans="1:2" x14ac:dyDescent="0.25">
      <c r="A7335" s="25" t="str">
        <f>IF('BOI GORDO'!C509&gt;0,'BOI GORDO'!A509,"")</f>
        <v/>
      </c>
      <c r="B7335" s="22" t="str">
        <f>IF('BOI GORDO'!C509&gt;0,'BOI GORDO'!C509,"")</f>
        <v/>
      </c>
    </row>
    <row r="7336" spans="1:2" x14ac:dyDescent="0.25">
      <c r="A7336" s="25" t="str">
        <f>IF('BOI GORDO'!C510&gt;0,'BOI GORDO'!A510,"")</f>
        <v/>
      </c>
      <c r="B7336" s="22" t="str">
        <f>IF('BOI GORDO'!C510&gt;0,'BOI GORDO'!C510,"")</f>
        <v/>
      </c>
    </row>
    <row r="7337" spans="1:2" x14ac:dyDescent="0.25">
      <c r="A7337" s="25" t="str">
        <f>IF('BOI GORDO'!C511&gt;0,'BOI GORDO'!A511,"")</f>
        <v/>
      </c>
      <c r="B7337" s="22" t="str">
        <f>IF('BOI GORDO'!C511&gt;0,'BOI GORDO'!C511,"")</f>
        <v/>
      </c>
    </row>
    <row r="7338" spans="1:2" x14ac:dyDescent="0.25">
      <c r="A7338" s="25" t="str">
        <f>IF('BOI GORDO'!C512&gt;0,'BOI GORDO'!A512,"")</f>
        <v/>
      </c>
      <c r="B7338" s="22" t="str">
        <f>IF('BOI GORDO'!C512&gt;0,'BOI GORDO'!C512,"")</f>
        <v/>
      </c>
    </row>
    <row r="7339" spans="1:2" x14ac:dyDescent="0.25">
      <c r="A7339" s="25" t="str">
        <f>IF('BOI GORDO'!C513&gt;0,'BOI GORDO'!A513,"")</f>
        <v/>
      </c>
      <c r="B7339" s="22" t="str">
        <f>IF('BOI GORDO'!C513&gt;0,'BOI GORDO'!C513,"")</f>
        <v/>
      </c>
    </row>
    <row r="7340" spans="1:2" x14ac:dyDescent="0.25">
      <c r="A7340" s="25" t="str">
        <f>IF('BOI GORDO'!C514&gt;0,'BOI GORDO'!A514,"")</f>
        <v/>
      </c>
      <c r="B7340" s="22" t="str">
        <f>IF('BOI GORDO'!C514&gt;0,'BOI GORDO'!C514,"")</f>
        <v/>
      </c>
    </row>
    <row r="7341" spans="1:2" x14ac:dyDescent="0.25">
      <c r="A7341" s="25" t="str">
        <f>IF('BOI GORDO'!C515&gt;0,'BOI GORDO'!A515,"")</f>
        <v/>
      </c>
      <c r="B7341" s="22" t="str">
        <f>IF('BOI GORDO'!C515&gt;0,'BOI GORDO'!C515,"")</f>
        <v/>
      </c>
    </row>
    <row r="7342" spans="1:2" x14ac:dyDescent="0.25">
      <c r="A7342" s="25" t="str">
        <f>IF('BOI GORDO'!C516&gt;0,'BOI GORDO'!A516,"")</f>
        <v/>
      </c>
      <c r="B7342" s="22" t="str">
        <f>IF('BOI GORDO'!C516&gt;0,'BOI GORDO'!C516,"")</f>
        <v/>
      </c>
    </row>
    <row r="7343" spans="1:2" x14ac:dyDescent="0.25">
      <c r="A7343" s="25" t="str">
        <f>IF('BOI GORDO'!C517&gt;0,'BOI GORDO'!A517,"")</f>
        <v/>
      </c>
      <c r="B7343" s="22" t="str">
        <f>IF('BOI GORDO'!C517&gt;0,'BOI GORDO'!C517,"")</f>
        <v/>
      </c>
    </row>
    <row r="7344" spans="1:2" x14ac:dyDescent="0.25">
      <c r="A7344" s="25" t="str">
        <f>IF('BOI GORDO'!C518&gt;0,'BOI GORDO'!A518,"")</f>
        <v/>
      </c>
      <c r="B7344" s="22" t="str">
        <f>IF('BOI GORDO'!C518&gt;0,'BOI GORDO'!C518,"")</f>
        <v/>
      </c>
    </row>
    <row r="7345" spans="1:2" x14ac:dyDescent="0.25">
      <c r="A7345" s="25" t="str">
        <f>IF('BOI GORDO'!C519&gt;0,'BOI GORDO'!A519,"")</f>
        <v/>
      </c>
      <c r="B7345" s="22" t="str">
        <f>IF('BOI GORDO'!C519&gt;0,'BOI GORDO'!C519,"")</f>
        <v/>
      </c>
    </row>
    <row r="7346" spans="1:2" x14ac:dyDescent="0.25">
      <c r="A7346" s="25" t="str">
        <f>IF('BOI GORDO'!C520&gt;0,'BOI GORDO'!A520,"")</f>
        <v/>
      </c>
      <c r="B7346" s="22" t="str">
        <f>IF('BOI GORDO'!C520&gt;0,'BOI GORDO'!C520,"")</f>
        <v/>
      </c>
    </row>
    <row r="7347" spans="1:2" x14ac:dyDescent="0.25">
      <c r="A7347" s="25" t="str">
        <f>IF('BOI GORDO'!C521&gt;0,'BOI GORDO'!A521,"")</f>
        <v/>
      </c>
      <c r="B7347" s="22" t="str">
        <f>IF('BOI GORDO'!C521&gt;0,'BOI GORDO'!C521,"")</f>
        <v/>
      </c>
    </row>
    <row r="7348" spans="1:2" x14ac:dyDescent="0.25">
      <c r="A7348" s="25" t="str">
        <f>IF('BOI GORDO'!C522&gt;0,'BOI GORDO'!A522,"")</f>
        <v/>
      </c>
      <c r="B7348" s="22" t="str">
        <f>IF('BOI GORDO'!C522&gt;0,'BOI GORDO'!C522,"")</f>
        <v/>
      </c>
    </row>
    <row r="7349" spans="1:2" x14ac:dyDescent="0.25">
      <c r="A7349" s="25" t="str">
        <f>IF('BOI GORDO'!C523&gt;0,'BOI GORDO'!A523,"")</f>
        <v/>
      </c>
      <c r="B7349" s="22" t="str">
        <f>IF('BOI GORDO'!C523&gt;0,'BOI GORDO'!C523,"")</f>
        <v/>
      </c>
    </row>
    <row r="7350" spans="1:2" x14ac:dyDescent="0.25">
      <c r="A7350" s="25" t="str">
        <f>IF('BOI GORDO'!C524&gt;0,'BOI GORDO'!A524,"")</f>
        <v/>
      </c>
      <c r="B7350" s="22" t="str">
        <f>IF('BOI GORDO'!C524&gt;0,'BOI GORDO'!C524,"")</f>
        <v/>
      </c>
    </row>
    <row r="7351" spans="1:2" x14ac:dyDescent="0.25">
      <c r="A7351" s="25" t="str">
        <f>IF('BOI GORDO'!C525&gt;0,'BOI GORDO'!A525,"")</f>
        <v/>
      </c>
      <c r="B7351" s="22" t="str">
        <f>IF('BOI GORDO'!C525&gt;0,'BOI GORDO'!C525,"")</f>
        <v/>
      </c>
    </row>
    <row r="7352" spans="1:2" x14ac:dyDescent="0.25">
      <c r="A7352" s="25" t="str">
        <f>IF('BOI GORDO'!C526&gt;0,'BOI GORDO'!A526,"")</f>
        <v/>
      </c>
      <c r="B7352" s="22" t="str">
        <f>IF('BOI GORDO'!C526&gt;0,'BOI GORDO'!C526,"")</f>
        <v/>
      </c>
    </row>
    <row r="7353" spans="1:2" x14ac:dyDescent="0.25">
      <c r="A7353" s="25" t="str">
        <f>IF('BOI GORDO'!C527&gt;0,'BOI GORDO'!A527,"")</f>
        <v/>
      </c>
      <c r="B7353" s="22" t="str">
        <f>IF('BOI GORDO'!C527&gt;0,'BOI GORDO'!C527,"")</f>
        <v/>
      </c>
    </row>
    <row r="7354" spans="1:2" x14ac:dyDescent="0.25">
      <c r="A7354" s="25" t="str">
        <f>IF('BOI GORDO'!C528&gt;0,'BOI GORDO'!A528,"")</f>
        <v/>
      </c>
      <c r="B7354" s="22" t="str">
        <f>IF('BOI GORDO'!C528&gt;0,'BOI GORDO'!C528,"")</f>
        <v/>
      </c>
    </row>
    <row r="7355" spans="1:2" x14ac:dyDescent="0.25">
      <c r="A7355" s="25" t="str">
        <f>IF('BOI GORDO'!C529&gt;0,'BOI GORDO'!A529,"")</f>
        <v/>
      </c>
      <c r="B7355" s="22" t="str">
        <f>IF('BOI GORDO'!C529&gt;0,'BOI GORDO'!C529,"")</f>
        <v/>
      </c>
    </row>
    <row r="7356" spans="1:2" x14ac:dyDescent="0.25">
      <c r="A7356" s="25" t="str">
        <f>IF('BOI GORDO'!C530&gt;0,'BOI GORDO'!A530,"")</f>
        <v/>
      </c>
      <c r="B7356" s="22" t="str">
        <f>IF('BOI GORDO'!C530&gt;0,'BOI GORDO'!C530,"")</f>
        <v/>
      </c>
    </row>
    <row r="7357" spans="1:2" x14ac:dyDescent="0.25">
      <c r="A7357" s="25" t="str">
        <f>IF('BOI GORDO'!C531&gt;0,'BOI GORDO'!A531,"")</f>
        <v/>
      </c>
      <c r="B7357" s="22" t="str">
        <f>IF('BOI GORDO'!C531&gt;0,'BOI GORDO'!C531,"")</f>
        <v/>
      </c>
    </row>
    <row r="7358" spans="1:2" x14ac:dyDescent="0.25">
      <c r="A7358" s="25" t="str">
        <f>IF('BOI GORDO'!C532&gt;0,'BOI GORDO'!A532,"")</f>
        <v/>
      </c>
      <c r="B7358" s="22" t="str">
        <f>IF('BOI GORDO'!C532&gt;0,'BOI GORDO'!C532,"")</f>
        <v/>
      </c>
    </row>
    <row r="7359" spans="1:2" x14ac:dyDescent="0.25">
      <c r="A7359" s="25" t="str">
        <f>IF('BOI GORDO'!C533&gt;0,'BOI GORDO'!A533,"")</f>
        <v/>
      </c>
      <c r="B7359" s="22" t="str">
        <f>IF('BOI GORDO'!C533&gt;0,'BOI GORDO'!C533,"")</f>
        <v/>
      </c>
    </row>
    <row r="7360" spans="1:2" x14ac:dyDescent="0.25">
      <c r="A7360" s="25" t="str">
        <f>IF('BOI GORDO'!C534&gt;0,'BOI GORDO'!A534,"")</f>
        <v/>
      </c>
      <c r="B7360" s="22" t="str">
        <f>IF('BOI GORDO'!C534&gt;0,'BOI GORDO'!C534,"")</f>
        <v/>
      </c>
    </row>
    <row r="7361" spans="1:2" x14ac:dyDescent="0.25">
      <c r="A7361" s="25" t="str">
        <f>IF('BOI GORDO'!C535&gt;0,'BOI GORDO'!A535,"")</f>
        <v/>
      </c>
      <c r="B7361" s="22" t="str">
        <f>IF('BOI GORDO'!C535&gt;0,'BOI GORDO'!C535,"")</f>
        <v/>
      </c>
    </row>
    <row r="7362" spans="1:2" x14ac:dyDescent="0.25">
      <c r="A7362" s="25" t="str">
        <f>IF('BOI GORDO'!C536&gt;0,'BOI GORDO'!A536,"")</f>
        <v/>
      </c>
      <c r="B7362" s="22" t="str">
        <f>IF('BOI GORDO'!C536&gt;0,'BOI GORDO'!C536,"")</f>
        <v/>
      </c>
    </row>
    <row r="7363" spans="1:2" x14ac:dyDescent="0.25">
      <c r="A7363" s="25" t="str">
        <f>IF('BOI GORDO'!C537&gt;0,'BOI GORDO'!A537,"")</f>
        <v/>
      </c>
      <c r="B7363" s="22" t="str">
        <f>IF('BOI GORDO'!C537&gt;0,'BOI GORDO'!C537,"")</f>
        <v/>
      </c>
    </row>
    <row r="7364" spans="1:2" x14ac:dyDescent="0.25">
      <c r="A7364" s="25" t="str">
        <f>IF('BOI GORDO'!C538&gt;0,'BOI GORDO'!A538,"")</f>
        <v/>
      </c>
      <c r="B7364" s="22" t="str">
        <f>IF('BOI GORDO'!C538&gt;0,'BOI GORDO'!C538,"")</f>
        <v/>
      </c>
    </row>
    <row r="7365" spans="1:2" x14ac:dyDescent="0.25">
      <c r="A7365" s="25" t="str">
        <f>IF('BOI GORDO'!C539&gt;0,'BOI GORDO'!A539,"")</f>
        <v/>
      </c>
      <c r="B7365" s="22" t="str">
        <f>IF('BOI GORDO'!C539&gt;0,'BOI GORDO'!C539,"")</f>
        <v/>
      </c>
    </row>
    <row r="7366" spans="1:2" x14ac:dyDescent="0.25">
      <c r="A7366" s="25" t="str">
        <f>IF('BOI GORDO'!C540&gt;0,'BOI GORDO'!A540,"")</f>
        <v/>
      </c>
      <c r="B7366" s="22" t="str">
        <f>IF('BOI GORDO'!C540&gt;0,'BOI GORDO'!C540,"")</f>
        <v/>
      </c>
    </row>
    <row r="7367" spans="1:2" x14ac:dyDescent="0.25">
      <c r="A7367" s="25" t="str">
        <f>IF('BOI GORDO'!C541&gt;0,'BOI GORDO'!A541,"")</f>
        <v/>
      </c>
      <c r="B7367" s="22" t="str">
        <f>IF('BOI GORDO'!C541&gt;0,'BOI GORDO'!C541,"")</f>
        <v/>
      </c>
    </row>
    <row r="7368" spans="1:2" x14ac:dyDescent="0.25">
      <c r="A7368" s="25" t="str">
        <f>IF('BOI GORDO'!C542&gt;0,'BOI GORDO'!A542,"")</f>
        <v/>
      </c>
      <c r="B7368" s="22" t="str">
        <f>IF('BOI GORDO'!C542&gt;0,'BOI GORDO'!C542,"")</f>
        <v/>
      </c>
    </row>
    <row r="7369" spans="1:2" x14ac:dyDescent="0.25">
      <c r="A7369" s="25" t="str">
        <f>IF('BOI GORDO'!C543&gt;0,'BOI GORDO'!A543,"")</f>
        <v/>
      </c>
      <c r="B7369" s="22" t="str">
        <f>IF('BOI GORDO'!C543&gt;0,'BOI GORDO'!C543,"")</f>
        <v/>
      </c>
    </row>
    <row r="7370" spans="1:2" x14ac:dyDescent="0.25">
      <c r="A7370" s="25" t="str">
        <f>IF('BOI GORDO'!C544&gt;0,'BOI GORDO'!A544,"")</f>
        <v/>
      </c>
      <c r="B7370" s="22" t="str">
        <f>IF('BOI GORDO'!C544&gt;0,'BOI GORDO'!C544,"")</f>
        <v/>
      </c>
    </row>
    <row r="7371" spans="1:2" x14ac:dyDescent="0.25">
      <c r="A7371" s="25" t="str">
        <f>IF('BOI GORDO'!C545&gt;0,'BOI GORDO'!A545,"")</f>
        <v/>
      </c>
      <c r="B7371" s="22" t="str">
        <f>IF('BOI GORDO'!C545&gt;0,'BOI GORDO'!C545,"")</f>
        <v/>
      </c>
    </row>
    <row r="7372" spans="1:2" x14ac:dyDescent="0.25">
      <c r="A7372" s="25" t="str">
        <f>IF('BOI GORDO'!C546&gt;0,'BOI GORDO'!A546,"")</f>
        <v/>
      </c>
      <c r="B7372" s="22" t="str">
        <f>IF('BOI GORDO'!C546&gt;0,'BOI GORDO'!C546,"")</f>
        <v/>
      </c>
    </row>
    <row r="7373" spans="1:2" x14ac:dyDescent="0.25">
      <c r="A7373" s="25" t="str">
        <f>IF('BOI GORDO'!C547&gt;0,'BOI GORDO'!A547,"")</f>
        <v/>
      </c>
      <c r="B7373" s="22" t="str">
        <f>IF('BOI GORDO'!C547&gt;0,'BOI GORDO'!C547,"")</f>
        <v/>
      </c>
    </row>
    <row r="7374" spans="1:2" x14ac:dyDescent="0.25">
      <c r="A7374" s="25" t="str">
        <f>IF('BOI GORDO'!C548&gt;0,'BOI GORDO'!A548,"")</f>
        <v/>
      </c>
      <c r="B7374" s="22" t="str">
        <f>IF('BOI GORDO'!C548&gt;0,'BOI GORDO'!C548,"")</f>
        <v/>
      </c>
    </row>
    <row r="7375" spans="1:2" x14ac:dyDescent="0.25">
      <c r="A7375" s="25" t="str">
        <f>IF('BOI GORDO'!C549&gt;0,'BOI GORDO'!A549,"")</f>
        <v/>
      </c>
      <c r="B7375" s="22" t="str">
        <f>IF('BOI GORDO'!C549&gt;0,'BOI GORDO'!C549,"")</f>
        <v/>
      </c>
    </row>
    <row r="7376" spans="1:2" x14ac:dyDescent="0.25">
      <c r="A7376" s="25" t="str">
        <f>IF('BOI GORDO'!C550&gt;0,'BOI GORDO'!A550,"")</f>
        <v/>
      </c>
      <c r="B7376" s="22" t="str">
        <f>IF('BOI GORDO'!C550&gt;0,'BOI GORDO'!C550,"")</f>
        <v/>
      </c>
    </row>
    <row r="7377" spans="1:2" x14ac:dyDescent="0.25">
      <c r="A7377" s="25" t="str">
        <f>IF('BOI GORDO'!C551&gt;0,'BOI GORDO'!A551,"")</f>
        <v/>
      </c>
      <c r="B7377" s="22" t="str">
        <f>IF('BOI GORDO'!C551&gt;0,'BOI GORDO'!C551,"")</f>
        <v/>
      </c>
    </row>
    <row r="7378" spans="1:2" x14ac:dyDescent="0.25">
      <c r="A7378" s="25" t="str">
        <f>IF('BOI GORDO'!C552&gt;0,'BOI GORDO'!A552,"")</f>
        <v/>
      </c>
      <c r="B7378" s="22" t="str">
        <f>IF('BOI GORDO'!C552&gt;0,'BOI GORDO'!C552,"")</f>
        <v/>
      </c>
    </row>
    <row r="7379" spans="1:2" x14ac:dyDescent="0.25">
      <c r="A7379" s="25" t="str">
        <f>IF('BOI GORDO'!C553&gt;0,'BOI GORDO'!A553,"")</f>
        <v/>
      </c>
      <c r="B7379" s="22" t="str">
        <f>IF('BOI GORDO'!C553&gt;0,'BOI GORDO'!C553,"")</f>
        <v/>
      </c>
    </row>
    <row r="7380" spans="1:2" x14ac:dyDescent="0.25">
      <c r="A7380" s="25" t="str">
        <f>IF('BOI GORDO'!C554&gt;0,'BOI GORDO'!A554,"")</f>
        <v/>
      </c>
      <c r="B7380" s="22" t="str">
        <f>IF('BOI GORDO'!C554&gt;0,'BOI GORDO'!C554,"")</f>
        <v/>
      </c>
    </row>
    <row r="7381" spans="1:2" x14ac:dyDescent="0.25">
      <c r="A7381" s="25" t="str">
        <f>IF('BOI GORDO'!C555&gt;0,'BOI GORDO'!A555,"")</f>
        <v/>
      </c>
      <c r="B7381" s="22" t="str">
        <f>IF('BOI GORDO'!C555&gt;0,'BOI GORDO'!C555,"")</f>
        <v/>
      </c>
    </row>
    <row r="7382" spans="1:2" x14ac:dyDescent="0.25">
      <c r="A7382" s="25" t="str">
        <f>IF('BOI GORDO'!C556&gt;0,'BOI GORDO'!A556,"")</f>
        <v/>
      </c>
      <c r="B7382" s="22" t="str">
        <f>IF('BOI GORDO'!C556&gt;0,'BOI GORDO'!C556,"")</f>
        <v/>
      </c>
    </row>
    <row r="7383" spans="1:2" x14ac:dyDescent="0.25">
      <c r="A7383" s="25" t="str">
        <f>IF('BOI GORDO'!C557&gt;0,'BOI GORDO'!A557,"")</f>
        <v/>
      </c>
      <c r="B7383" s="22" t="str">
        <f>IF('BOI GORDO'!C557&gt;0,'BOI GORDO'!C557,"")</f>
        <v/>
      </c>
    </row>
    <row r="7384" spans="1:2" x14ac:dyDescent="0.25">
      <c r="A7384" s="25" t="str">
        <f>IF('BOI GORDO'!C558&gt;0,'BOI GORDO'!A558,"")</f>
        <v/>
      </c>
      <c r="B7384" s="22" t="str">
        <f>IF('BOI GORDO'!C558&gt;0,'BOI GORDO'!C558,"")</f>
        <v/>
      </c>
    </row>
    <row r="7385" spans="1:2" x14ac:dyDescent="0.25">
      <c r="A7385" s="25" t="str">
        <f>IF('BOI GORDO'!C559&gt;0,'BOI GORDO'!A559,"")</f>
        <v/>
      </c>
      <c r="B7385" s="22" t="str">
        <f>IF('BOI GORDO'!C559&gt;0,'BOI GORDO'!C559,"")</f>
        <v/>
      </c>
    </row>
    <row r="7386" spans="1:2" x14ac:dyDescent="0.25">
      <c r="A7386" s="25" t="str">
        <f>IF('BOI GORDO'!C560&gt;0,'BOI GORDO'!A560,"")</f>
        <v/>
      </c>
      <c r="B7386" s="22" t="str">
        <f>IF('BOI GORDO'!C560&gt;0,'BOI GORDO'!C560,"")</f>
        <v/>
      </c>
    </row>
    <row r="7387" spans="1:2" x14ac:dyDescent="0.25">
      <c r="A7387" s="25" t="str">
        <f>IF('BOI GORDO'!C561&gt;0,'BOI GORDO'!A561,"")</f>
        <v/>
      </c>
      <c r="B7387" s="22" t="str">
        <f>IF('BOI GORDO'!C561&gt;0,'BOI GORDO'!C561,"")</f>
        <v/>
      </c>
    </row>
    <row r="7388" spans="1:2" x14ac:dyDescent="0.25">
      <c r="A7388" s="25" t="str">
        <f>IF('BOI GORDO'!C562&gt;0,'BOI GORDO'!A562,"")</f>
        <v/>
      </c>
      <c r="B7388" s="22" t="str">
        <f>IF('BOI GORDO'!C562&gt;0,'BOI GORDO'!C562,"")</f>
        <v/>
      </c>
    </row>
    <row r="7389" spans="1:2" x14ac:dyDescent="0.25">
      <c r="A7389" s="25" t="str">
        <f>IF('BOI GORDO'!C563&gt;0,'BOI GORDO'!A563,"")</f>
        <v/>
      </c>
      <c r="B7389" s="22" t="str">
        <f>IF('BOI GORDO'!C563&gt;0,'BOI GORDO'!C563,"")</f>
        <v/>
      </c>
    </row>
    <row r="7390" spans="1:2" x14ac:dyDescent="0.25">
      <c r="A7390" s="25" t="str">
        <f>IF('BOI GORDO'!C564&gt;0,'BOI GORDO'!A564,"")</f>
        <v/>
      </c>
      <c r="B7390" s="22" t="str">
        <f>IF('BOI GORDO'!C564&gt;0,'BOI GORDO'!C564,"")</f>
        <v/>
      </c>
    </row>
    <row r="7391" spans="1:2" x14ac:dyDescent="0.25">
      <c r="A7391" s="25" t="str">
        <f>IF('BOI GORDO'!C565&gt;0,'BOI GORDO'!A565,"")</f>
        <v/>
      </c>
      <c r="B7391" s="22" t="str">
        <f>IF('BOI GORDO'!C565&gt;0,'BOI GORDO'!C565,"")</f>
        <v/>
      </c>
    </row>
    <row r="7392" spans="1:2" x14ac:dyDescent="0.25">
      <c r="A7392" s="25" t="str">
        <f>IF('BOI GORDO'!C566&gt;0,'BOI GORDO'!A566,"")</f>
        <v/>
      </c>
      <c r="B7392" s="22" t="str">
        <f>IF('BOI GORDO'!C566&gt;0,'BOI GORDO'!C566,"")</f>
        <v/>
      </c>
    </row>
    <row r="7393" spans="1:2" x14ac:dyDescent="0.25">
      <c r="A7393" s="25" t="str">
        <f>IF('BOI GORDO'!C567&gt;0,'BOI GORDO'!A567,"")</f>
        <v/>
      </c>
      <c r="B7393" s="22" t="str">
        <f>IF('BOI GORDO'!C567&gt;0,'BOI GORDO'!C567,"")</f>
        <v/>
      </c>
    </row>
    <row r="7394" spans="1:2" x14ac:dyDescent="0.25">
      <c r="A7394" s="25" t="str">
        <f>IF('BOI GORDO'!C568&gt;0,'BOI GORDO'!A568,"")</f>
        <v/>
      </c>
      <c r="B7394" s="22" t="str">
        <f>IF('BOI GORDO'!C568&gt;0,'BOI GORDO'!C568,"")</f>
        <v/>
      </c>
    </row>
    <row r="7395" spans="1:2" x14ac:dyDescent="0.25">
      <c r="A7395" s="25" t="str">
        <f>IF('BOI GORDO'!C569&gt;0,'BOI GORDO'!A569,"")</f>
        <v/>
      </c>
      <c r="B7395" s="22" t="str">
        <f>IF('BOI GORDO'!C569&gt;0,'BOI GORDO'!C569,"")</f>
        <v/>
      </c>
    </row>
    <row r="7396" spans="1:2" x14ac:dyDescent="0.25">
      <c r="A7396" s="25" t="str">
        <f>IF('BOI GORDO'!C570&gt;0,'BOI GORDO'!A570,"")</f>
        <v/>
      </c>
      <c r="B7396" s="22" t="str">
        <f>IF('BOI GORDO'!C570&gt;0,'BOI GORDO'!C570,"")</f>
        <v/>
      </c>
    </row>
    <row r="7397" spans="1:2" x14ac:dyDescent="0.25">
      <c r="A7397" s="25" t="str">
        <f>IF('BOI GORDO'!C571&gt;0,'BOI GORDO'!A571,"")</f>
        <v/>
      </c>
      <c r="B7397" s="22" t="str">
        <f>IF('BOI GORDO'!C571&gt;0,'BOI GORDO'!C571,"")</f>
        <v/>
      </c>
    </row>
    <row r="7398" spans="1:2" x14ac:dyDescent="0.25">
      <c r="A7398" s="25" t="str">
        <f>IF('BOI GORDO'!C572&gt;0,'BOI GORDO'!A572,"")</f>
        <v/>
      </c>
      <c r="B7398" s="22" t="str">
        <f>IF('BOI GORDO'!C572&gt;0,'BOI GORDO'!C572,"")</f>
        <v/>
      </c>
    </row>
    <row r="7399" spans="1:2" x14ac:dyDescent="0.25">
      <c r="A7399" s="25" t="str">
        <f>IF('BOI GORDO'!C573&gt;0,'BOI GORDO'!A573,"")</f>
        <v/>
      </c>
      <c r="B7399" s="22" t="str">
        <f>IF('BOI GORDO'!C573&gt;0,'BOI GORDO'!C573,"")</f>
        <v/>
      </c>
    </row>
    <row r="7400" spans="1:2" x14ac:dyDescent="0.25">
      <c r="A7400" s="25" t="str">
        <f>IF('BOI GORDO'!C574&gt;0,'BOI GORDO'!A574,"")</f>
        <v/>
      </c>
      <c r="B7400" s="22" t="str">
        <f>IF('BOI GORDO'!C574&gt;0,'BOI GORDO'!C574,"")</f>
        <v/>
      </c>
    </row>
    <row r="7401" spans="1:2" x14ac:dyDescent="0.25">
      <c r="A7401" s="25" t="str">
        <f>IF('BOI GORDO'!C575&gt;0,'BOI GORDO'!A575,"")</f>
        <v/>
      </c>
      <c r="B7401" s="22" t="str">
        <f>IF('BOI GORDO'!C575&gt;0,'BOI GORDO'!C575,"")</f>
        <v/>
      </c>
    </row>
    <row r="7402" spans="1:2" x14ac:dyDescent="0.25">
      <c r="A7402" s="25" t="str">
        <f>IF('BOI GORDO'!C576&gt;0,'BOI GORDO'!A576,"")</f>
        <v/>
      </c>
      <c r="B7402" s="22" t="str">
        <f>IF('BOI GORDO'!C576&gt;0,'BOI GORDO'!C576,"")</f>
        <v/>
      </c>
    </row>
    <row r="7403" spans="1:2" x14ac:dyDescent="0.25">
      <c r="A7403" s="25" t="str">
        <f>IF('BOI GORDO'!C577&gt;0,'BOI GORDO'!A577,"")</f>
        <v/>
      </c>
      <c r="B7403" s="22" t="str">
        <f>IF('BOI GORDO'!C577&gt;0,'BOI GORDO'!C577,"")</f>
        <v/>
      </c>
    </row>
    <row r="7404" spans="1:2" x14ac:dyDescent="0.25">
      <c r="A7404" s="25" t="str">
        <f>IF('BOI GORDO'!C578&gt;0,'BOI GORDO'!A578,"")</f>
        <v/>
      </c>
      <c r="B7404" s="22" t="str">
        <f>IF('BOI GORDO'!C578&gt;0,'BOI GORDO'!C578,"")</f>
        <v/>
      </c>
    </row>
    <row r="7405" spans="1:2" x14ac:dyDescent="0.25">
      <c r="A7405" s="25" t="str">
        <f>IF('BOI GORDO'!C579&gt;0,'BOI GORDO'!A579,"")</f>
        <v/>
      </c>
      <c r="B7405" s="22" t="str">
        <f>IF('BOI GORDO'!C579&gt;0,'BOI GORDO'!C579,"")</f>
        <v/>
      </c>
    </row>
    <row r="7406" spans="1:2" x14ac:dyDescent="0.25">
      <c r="A7406" s="25" t="str">
        <f>IF('BOI GORDO'!C580&gt;0,'BOI GORDO'!A580,"")</f>
        <v/>
      </c>
      <c r="B7406" s="22" t="str">
        <f>IF('BOI GORDO'!C580&gt;0,'BOI GORDO'!C580,"")</f>
        <v/>
      </c>
    </row>
    <row r="7407" spans="1:2" x14ac:dyDescent="0.25">
      <c r="A7407" s="25" t="str">
        <f>IF('BOI GORDO'!C581&gt;0,'BOI GORDO'!A581,"")</f>
        <v/>
      </c>
      <c r="B7407" s="22" t="str">
        <f>IF('BOI GORDO'!C581&gt;0,'BOI GORDO'!C581,"")</f>
        <v/>
      </c>
    </row>
    <row r="7408" spans="1:2" x14ac:dyDescent="0.25">
      <c r="A7408" s="25" t="str">
        <f>IF('BOI GORDO'!C582&gt;0,'BOI GORDO'!A582,"")</f>
        <v/>
      </c>
      <c r="B7408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5"/>
  <dimension ref="A1:AR5571"/>
  <sheetViews>
    <sheetView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18</v>
      </c>
      <c r="B1" s="58" t="s">
        <v>19</v>
      </c>
      <c r="C1" s="58" t="s">
        <v>1</v>
      </c>
      <c r="D1" s="58" t="s">
        <v>20</v>
      </c>
      <c r="E1" s="58" t="s">
        <v>21</v>
      </c>
      <c r="G1" s="58" t="s">
        <v>22</v>
      </c>
      <c r="H1" s="58" t="s">
        <v>23</v>
      </c>
      <c r="I1" s="58" t="s">
        <v>24</v>
      </c>
      <c r="J1" s="58" t="s">
        <v>25</v>
      </c>
      <c r="K1" s="58" t="s">
        <v>26</v>
      </c>
      <c r="L1" s="58" t="s">
        <v>27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28</v>
      </c>
      <c r="P1" s="58" t="s">
        <v>27</v>
      </c>
      <c r="Q1" s="58" t="s">
        <v>23</v>
      </c>
      <c r="R1" s="58" t="s">
        <v>24</v>
      </c>
      <c r="S1" s="58" t="s">
        <v>25</v>
      </c>
      <c r="T1" s="58" t="s">
        <v>26</v>
      </c>
      <c r="U1" s="58" t="s">
        <v>5787</v>
      </c>
      <c r="V1" s="58" t="s">
        <v>23</v>
      </c>
      <c r="W1" s="58" t="s">
        <v>24</v>
      </c>
      <c r="X1" s="58" t="s">
        <v>25</v>
      </c>
      <c r="Y1" s="58" t="s">
        <v>26</v>
      </c>
      <c r="Z1" s="58" t="s">
        <v>27</v>
      </c>
      <c r="AA1" s="58" t="s">
        <v>5788</v>
      </c>
      <c r="AB1" s="58" t="s">
        <v>27</v>
      </c>
      <c r="AC1" s="58" t="s">
        <v>23</v>
      </c>
      <c r="AD1" s="58" t="s">
        <v>24</v>
      </c>
      <c r="AE1" s="58" t="s">
        <v>25</v>
      </c>
      <c r="AF1" s="58" t="s">
        <v>26</v>
      </c>
      <c r="AG1" s="58" t="s">
        <v>5789</v>
      </c>
      <c r="AH1" s="58" t="s">
        <v>23</v>
      </c>
      <c r="AI1" s="58" t="s">
        <v>24</v>
      </c>
      <c r="AJ1" s="58" t="s">
        <v>25</v>
      </c>
      <c r="AK1" s="58" t="s">
        <v>26</v>
      </c>
      <c r="AL1" s="58" t="s">
        <v>27</v>
      </c>
      <c r="AM1" s="58" t="s">
        <v>5790</v>
      </c>
      <c r="AN1" s="58" t="s">
        <v>27</v>
      </c>
      <c r="AO1" s="58" t="s">
        <v>23</v>
      </c>
      <c r="AP1" s="58" t="s">
        <v>24</v>
      </c>
      <c r="AQ1" s="58" t="s">
        <v>25</v>
      </c>
      <c r="AR1" s="58" t="s">
        <v>26</v>
      </c>
    </row>
    <row r="2" spans="1:44" x14ac:dyDescent="0.25">
      <c r="A2" s="66" t="s">
        <v>330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112.85085588409495</v>
      </c>
      <c r="H2">
        <f t="shared" ref="H2:H13" ca="1" si="2">$G2+(1*$L2)</f>
        <v>134.65731211636137</v>
      </c>
      <c r="I2">
        <f t="shared" ref="I2:I13" ca="1" si="3">$G2+(2*$L2)</f>
        <v>156.46376834862781</v>
      </c>
      <c r="J2">
        <f t="shared" ref="J2:J13" ca="1" si="4">$G2+(-1*$L2)</f>
        <v>91.044399651828527</v>
      </c>
      <c r="K2">
        <f t="shared" ref="K2:K13" ca="1" si="5">$G2+(-2*$L2)</f>
        <v>69.2379434195621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21.806456232266424</v>
      </c>
      <c r="M2">
        <f t="shared" ref="M2:M7" ca="1" si="6">IFERROR($M$8*N2/$N$8,"")</f>
        <v>123.07492195629551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78.849999999999994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74.348592791266682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13.374576213598672</v>
      </c>
      <c r="Q2">
        <f t="shared" ref="Q2:Q13" ca="1" si="7">O2+(1*P2)</f>
        <v>87.723169004865355</v>
      </c>
      <c r="R2">
        <f t="shared" ref="R2:R13" ca="1" si="8">O2+(2*P2)</f>
        <v>101.09774521846403</v>
      </c>
      <c r="S2">
        <f t="shared" ref="S2:S13" ca="1" si="9">O2+(-1*P2)</f>
        <v>60.97401657766801</v>
      </c>
      <c r="T2">
        <f t="shared" ref="T2:T13" ca="1" si="10">O2+(-2*P2)</f>
        <v>47.599440364069338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331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111.43618075435509</v>
      </c>
      <c r="H3">
        <f t="shared" ca="1" si="2"/>
        <v>133.58525724930806</v>
      </c>
      <c r="I3">
        <f t="shared" ca="1" si="3"/>
        <v>155.73433374426105</v>
      </c>
      <c r="J3">
        <f t="shared" ca="1" si="4"/>
        <v>89.287104259402128</v>
      </c>
      <c r="K3">
        <f t="shared" ca="1" si="5"/>
        <v>67.138027764449149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22.149076494952972</v>
      </c>
      <c r="M3">
        <f t="shared" ca="1" si="6"/>
        <v>124.0426638917794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79.47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73.416574116450548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12.45679215716415</v>
      </c>
      <c r="Q3">
        <f t="shared" ca="1" si="7"/>
        <v>85.873366273614693</v>
      </c>
      <c r="R3">
        <f t="shared" ca="1" si="8"/>
        <v>98.330158430778852</v>
      </c>
      <c r="S3">
        <f t="shared" ca="1" si="9"/>
        <v>60.959781959286396</v>
      </c>
      <c r="T3">
        <f t="shared" ca="1" si="10"/>
        <v>48.502989802122244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332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113.43386062270717</v>
      </c>
      <c r="H4">
        <f t="shared" ca="1" si="2"/>
        <v>140.7733305574742</v>
      </c>
      <c r="I4">
        <f t="shared" ca="1" si="3"/>
        <v>168.11280049224123</v>
      </c>
      <c r="J4">
        <f t="shared" ca="1" si="4"/>
        <v>86.094390687940148</v>
      </c>
      <c r="K4">
        <f t="shared" ca="1" si="5"/>
        <v>58.754920753173117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27.339469934767028</v>
      </c>
      <c r="M4">
        <f t="shared" ca="1" si="6"/>
        <v>125.01040582726327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80.09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74.732688964635344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14.040403725448856</v>
      </c>
      <c r="Q4">
        <f t="shared" ca="1" si="7"/>
        <v>88.773092690084198</v>
      </c>
      <c r="R4">
        <f t="shared" ca="1" si="8"/>
        <v>102.81349641553305</v>
      </c>
      <c r="S4">
        <f t="shared" ca="1" si="9"/>
        <v>60.692285239186489</v>
      </c>
      <c r="T4">
        <f t="shared" ca="1" si="10"/>
        <v>46.651881513737635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333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107.30409226345175</v>
      </c>
      <c r="H5">
        <f t="shared" ca="1" si="2"/>
        <v>136.05284384806029</v>
      </c>
      <c r="I5">
        <f t="shared" ca="1" si="3"/>
        <v>164.80159543266882</v>
      </c>
      <c r="J5">
        <f t="shared" ca="1" si="4"/>
        <v>78.555340678843208</v>
      </c>
      <c r="K5">
        <f t="shared" ca="1" si="5"/>
        <v>49.806589094234674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28.748751584608538</v>
      </c>
      <c r="M5">
        <f t="shared" ca="1" si="6"/>
        <v>124.0114464099896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79.45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70.694264549714234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14.432224900109521</v>
      </c>
      <c r="Q5">
        <f t="shared" ca="1" si="7"/>
        <v>85.126489449823751</v>
      </c>
      <c r="R5">
        <f t="shared" ca="1" si="8"/>
        <v>99.558714349933268</v>
      </c>
      <c r="S5">
        <f t="shared" ca="1" si="9"/>
        <v>56.262039649604716</v>
      </c>
      <c r="T5">
        <f t="shared" ca="1" si="10"/>
        <v>41.829814749495192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334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104.38978001766498</v>
      </c>
      <c r="H6">
        <f t="shared" ca="1" si="2"/>
        <v>134.12353271608634</v>
      </c>
      <c r="I6">
        <f t="shared" ca="1" si="3"/>
        <v>163.85728541450771</v>
      </c>
      <c r="J6">
        <f t="shared" ca="1" si="4"/>
        <v>74.656027319243606</v>
      </c>
      <c r="K6">
        <f t="shared" ca="1" si="5"/>
        <v>44.922274620822236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29.73375269842137</v>
      </c>
      <c r="M6">
        <f t="shared" ca="1" si="6"/>
        <v>123.01248699271594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78.81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68.774252399774127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14.628639635974974</v>
      </c>
      <c r="Q6">
        <f t="shared" ca="1" si="7"/>
        <v>83.402892035749105</v>
      </c>
      <c r="R6">
        <f t="shared" ca="1" si="8"/>
        <v>98.031531671724082</v>
      </c>
      <c r="S6">
        <f t="shared" ca="1" si="9"/>
        <v>54.14561276379915</v>
      </c>
      <c r="T6">
        <f t="shared" ca="1" si="10"/>
        <v>39.51697312782418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335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102.33326792283505</v>
      </c>
      <c r="H7">
        <f t="shared" ca="1" si="2"/>
        <v>129.48021337289128</v>
      </c>
      <c r="I7">
        <f t="shared" ca="1" si="3"/>
        <v>156.62715882294754</v>
      </c>
      <c r="J7">
        <f t="shared" ca="1" si="4"/>
        <v>75.186322472778812</v>
      </c>
      <c r="K7">
        <f t="shared" ca="1" si="5"/>
        <v>48.039377022722576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27.146945450056236</v>
      </c>
      <c r="M7">
        <f t="shared" ca="1" si="6"/>
        <v>121.03798126951094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77.545000000000002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67.419377604089263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12.627467585043144</v>
      </c>
      <c r="Q7">
        <f t="shared" ca="1" si="7"/>
        <v>80.046845189132412</v>
      </c>
      <c r="R7">
        <f t="shared" ca="1" si="8"/>
        <v>92.674312774175547</v>
      </c>
      <c r="S7">
        <f t="shared" ca="1" si="9"/>
        <v>54.791910019046121</v>
      </c>
      <c r="T7">
        <f t="shared" ca="1" si="10"/>
        <v>42.164442434002979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336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337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102.09506472612595</v>
      </c>
      <c r="H9">
        <f t="shared" ca="1" si="2"/>
        <v>108.39740299118083</v>
      </c>
      <c r="I9">
        <f t="shared" ca="1" si="3"/>
        <v>114.6997412562357</v>
      </c>
      <c r="J9">
        <f t="shared" ca="1" si="4"/>
        <v>95.792726461071084</v>
      </c>
      <c r="K9">
        <f t="shared" ca="1" si="5"/>
        <v>89.490388196016212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6.302338265054872</v>
      </c>
      <c r="M9">
        <f ca="1">IFERROR($M$8*N9/$N$8,"")</f>
        <v>106.37356919875133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68.150000000000006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67.262444168937549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13.118115805316924</v>
      </c>
      <c r="Q9">
        <f t="shared" ca="1" si="7"/>
        <v>80.380559974254467</v>
      </c>
      <c r="R9">
        <f t="shared" ca="1" si="8"/>
        <v>93.4986757795714</v>
      </c>
      <c r="S9">
        <f t="shared" ca="1" si="9"/>
        <v>54.144328363620623</v>
      </c>
      <c r="T9">
        <f t="shared" ca="1" si="10"/>
        <v>41.026212558303698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338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104.45889780208321</v>
      </c>
      <c r="H10">
        <f t="shared" ca="1" si="2"/>
        <v>116.1382471748307</v>
      </c>
      <c r="I10">
        <f t="shared" ca="1" si="3"/>
        <v>127.81759654757818</v>
      </c>
      <c r="J10">
        <f t="shared" ca="1" si="4"/>
        <v>92.779548429335733</v>
      </c>
      <c r="K10">
        <f t="shared" ca="1" si="5"/>
        <v>81.100199056588252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11.679349372747478</v>
      </c>
      <c r="M10">
        <f ca="1">IFERROR($M$8*N10/$N$8,"")</f>
        <v>111.78980228928201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71.62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68.81978869604842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12.193720880438295</v>
      </c>
      <c r="Q10">
        <f t="shared" ca="1" si="7"/>
        <v>81.013509576486712</v>
      </c>
      <c r="R10">
        <f t="shared" ca="1" si="8"/>
        <v>93.207230456925004</v>
      </c>
      <c r="S10">
        <f t="shared" ca="1" si="9"/>
        <v>56.626067815610128</v>
      </c>
      <c r="T10">
        <f t="shared" ca="1" si="10"/>
        <v>44.432346935171829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339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106.57488558199688</v>
      </c>
      <c r="H11">
        <f t="shared" ca="1" si="2"/>
        <v>121.48822478088333</v>
      </c>
      <c r="I11">
        <f t="shared" ca="1" si="3"/>
        <v>136.40156397976978</v>
      </c>
      <c r="J11">
        <f t="shared" ca="1" si="4"/>
        <v>91.661546383110434</v>
      </c>
      <c r="K11">
        <f t="shared" ca="1" si="5"/>
        <v>76.748207184223986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14.913339198886446</v>
      </c>
      <c r="M11">
        <f ca="1">IFERROR($M$8*N11/$N$8,"")</f>
        <v>115.7544224765869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74.16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70.213847363726373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12.119403576836309</v>
      </c>
      <c r="Q11">
        <f t="shared" ca="1" si="7"/>
        <v>82.333250940562678</v>
      </c>
      <c r="R11">
        <f t="shared" ca="1" si="8"/>
        <v>94.452654517398997</v>
      </c>
      <c r="S11">
        <f t="shared" ca="1" si="9"/>
        <v>58.094443786890068</v>
      </c>
      <c r="T11">
        <f t="shared" ca="1" si="10"/>
        <v>45.975040210053756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340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109.17251843308003</v>
      </c>
      <c r="H12">
        <f t="shared" ca="1" si="2"/>
        <v>130.12594418591354</v>
      </c>
      <c r="I12">
        <f t="shared" ca="1" si="3"/>
        <v>151.07936993874702</v>
      </c>
      <c r="J12">
        <f t="shared" ca="1" si="4"/>
        <v>88.219092680246533</v>
      </c>
      <c r="K12">
        <f t="shared" ca="1" si="5"/>
        <v>67.265666927413037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20.9534257528335</v>
      </c>
      <c r="M12">
        <f ca="1">IFERROR($M$8*N12/$N$8,"")</f>
        <v>119.71904266389178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76.7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71.925224256292921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13.261069660697721</v>
      </c>
      <c r="Q12">
        <f t="shared" ca="1" si="7"/>
        <v>85.18629391699065</v>
      </c>
      <c r="R12">
        <f t="shared" ca="1" si="8"/>
        <v>98.447363577688364</v>
      </c>
      <c r="S12">
        <f t="shared" ca="1" si="9"/>
        <v>58.6641545955952</v>
      </c>
      <c r="T12">
        <f t="shared" ca="1" si="10"/>
        <v>45.403084934897478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341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110.61653021900359</v>
      </c>
      <c r="H13">
        <f t="shared" ca="1" si="2"/>
        <v>132.65428927180457</v>
      </c>
      <c r="I13">
        <f t="shared" ca="1" si="3"/>
        <v>154.69204832460554</v>
      </c>
      <c r="J13">
        <f t="shared" ca="1" si="4"/>
        <v>88.578771166202614</v>
      </c>
      <c r="K13">
        <f t="shared" ca="1" si="5"/>
        <v>66.541012113401635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22.037759052800979</v>
      </c>
      <c r="M13">
        <f ca="1">IFERROR($M$8*N13/$N$8,"")</f>
        <v>121.39698231009368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77.775000000000006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72.876570556826849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13.34193201993657</v>
      </c>
      <c r="Q13">
        <f t="shared" ca="1" si="7"/>
        <v>86.218502576763413</v>
      </c>
      <c r="R13">
        <f t="shared" ca="1" si="8"/>
        <v>99.560434596699992</v>
      </c>
      <c r="S13">
        <f t="shared" ca="1" si="9"/>
        <v>59.534638536890277</v>
      </c>
      <c r="T13">
        <f t="shared" ca="1" si="10"/>
        <v>46.192706516953706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342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343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344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345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346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347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348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349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350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351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352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353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354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355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357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358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359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360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361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362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363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364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365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366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367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368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369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370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371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372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373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374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375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376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377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378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379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380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381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382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383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384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385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386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387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388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389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390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391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392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393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394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395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396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397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398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399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400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401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402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403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404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405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406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407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408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409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410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411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412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413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414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415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416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417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418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419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420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421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422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423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424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425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426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427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428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429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430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431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432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433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434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435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436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437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438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439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440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441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442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443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444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445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446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447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448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449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450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451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452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453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454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455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456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457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458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459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460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461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462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463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464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465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466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467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468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469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470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471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472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473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474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475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476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477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478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479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480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481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482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483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484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485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486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487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488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489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490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491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492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493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494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495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496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497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498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499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500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501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502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503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504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505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506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507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508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509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510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511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512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513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514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515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516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517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518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519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520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521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522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523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524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525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526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527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528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529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530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531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532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533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534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535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536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537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538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539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540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541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542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543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544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545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546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547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548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549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550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551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552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553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554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555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556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557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558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559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560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561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562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563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564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565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566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567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568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569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570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571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572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573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574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575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576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577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578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579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580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581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582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583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584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585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586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587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588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589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590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591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592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593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594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595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68.150000000000006</v>
      </c>
      <c r="E266">
        <f t="shared" si="36"/>
        <v>106.37356919875133</v>
      </c>
    </row>
    <row r="267" spans="1:5" x14ac:dyDescent="0.25">
      <c r="A267" s="66" t="s">
        <v>596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71.62</v>
      </c>
      <c r="E267">
        <f t="shared" si="36"/>
        <v>111.78980228928201</v>
      </c>
    </row>
    <row r="268" spans="1:5" x14ac:dyDescent="0.25">
      <c r="A268" s="66" t="s">
        <v>597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74.16</v>
      </c>
      <c r="E268">
        <f t="shared" si="36"/>
        <v>115.7544224765869</v>
      </c>
    </row>
    <row r="269" spans="1:5" x14ac:dyDescent="0.25">
      <c r="A269" s="66" t="s">
        <v>598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76.7</v>
      </c>
      <c r="E269">
        <f t="shared" si="36"/>
        <v>119.71904266389178</v>
      </c>
    </row>
    <row r="270" spans="1:5" x14ac:dyDescent="0.25">
      <c r="A270" s="66" t="s">
        <v>599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77.775000000000006</v>
      </c>
      <c r="E270">
        <f t="shared" si="36"/>
        <v>121.39698231009368</v>
      </c>
    </row>
    <row r="271" spans="1:5" x14ac:dyDescent="0.25">
      <c r="A271" s="66" t="s">
        <v>600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78.849999999999994</v>
      </c>
      <c r="E271">
        <f t="shared" si="36"/>
        <v>123.07492195629551</v>
      </c>
    </row>
    <row r="272" spans="1:5" x14ac:dyDescent="0.25">
      <c r="A272" s="66" t="s">
        <v>601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79.47</v>
      </c>
      <c r="E272">
        <f t="shared" si="36"/>
        <v>124.0426638917794</v>
      </c>
    </row>
    <row r="273" spans="1:5" x14ac:dyDescent="0.25">
      <c r="A273" s="66" t="s">
        <v>602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80.09</v>
      </c>
      <c r="E273">
        <f t="shared" si="36"/>
        <v>125.01040582726327</v>
      </c>
    </row>
    <row r="274" spans="1:5" x14ac:dyDescent="0.25">
      <c r="A274" s="66" t="s">
        <v>603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79.45</v>
      </c>
      <c r="E274">
        <f t="shared" si="36"/>
        <v>124.0114464099896</v>
      </c>
    </row>
    <row r="275" spans="1:5" x14ac:dyDescent="0.25">
      <c r="A275" s="66" t="s">
        <v>604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78.81</v>
      </c>
      <c r="E275">
        <f t="shared" si="36"/>
        <v>123.01248699271594</v>
      </c>
    </row>
    <row r="276" spans="1:5" x14ac:dyDescent="0.25">
      <c r="A276" s="66" t="s">
        <v>605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77.545000000000002</v>
      </c>
      <c r="E276">
        <f t="shared" si="36"/>
        <v>121.03798126951094</v>
      </c>
    </row>
    <row r="277" spans="1:5" x14ac:dyDescent="0.25">
      <c r="A277" s="66" t="s">
        <v>606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76.28</v>
      </c>
      <c r="E277">
        <f t="shared" si="36"/>
        <v>100</v>
      </c>
    </row>
    <row r="278" spans="1:5" x14ac:dyDescent="0.25">
      <c r="A278" s="66" t="s">
        <v>607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76.125</v>
      </c>
      <c r="E278">
        <f t="shared" si="36"/>
        <v>99.796801258521242</v>
      </c>
    </row>
    <row r="279" spans="1:5" x14ac:dyDescent="0.25">
      <c r="A279" s="66" t="s">
        <v>608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75.97</v>
      </c>
      <c r="E279">
        <f t="shared" si="36"/>
        <v>99.59360251704247</v>
      </c>
    </row>
    <row r="280" spans="1:5" x14ac:dyDescent="0.25">
      <c r="A280" s="66" t="s">
        <v>609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77.37</v>
      </c>
      <c r="E280">
        <f t="shared" si="36"/>
        <v>101.42894598846355</v>
      </c>
    </row>
    <row r="281" spans="1:5" x14ac:dyDescent="0.25">
      <c r="A281" s="66" t="s">
        <v>610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78.77</v>
      </c>
      <c r="E281">
        <f t="shared" si="36"/>
        <v>103.26428945988464</v>
      </c>
    </row>
    <row r="282" spans="1:5" x14ac:dyDescent="0.25">
      <c r="A282" s="66" t="s">
        <v>611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612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613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614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615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616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617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618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619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620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621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622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623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624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625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626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627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628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629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630</v>
      </c>
      <c r="B301" s="28">
        <v>64.180000000000007</v>
      </c>
    </row>
    <row r="302" spans="1:5" x14ac:dyDescent="0.25">
      <c r="A302" s="66" t="s">
        <v>631</v>
      </c>
      <c r="B302" s="28">
        <v>63.75</v>
      </c>
    </row>
    <row r="303" spans="1:5" x14ac:dyDescent="0.25">
      <c r="A303" s="66" t="s">
        <v>632</v>
      </c>
      <c r="B303" s="28">
        <v>64</v>
      </c>
    </row>
    <row r="304" spans="1:5" x14ac:dyDescent="0.25">
      <c r="A304" s="66" t="s">
        <v>633</v>
      </c>
      <c r="B304" s="28">
        <v>63.64</v>
      </c>
    </row>
    <row r="305" spans="1:2" x14ac:dyDescent="0.25">
      <c r="A305" s="66" t="s">
        <v>634</v>
      </c>
      <c r="B305" s="28">
        <v>63.29</v>
      </c>
    </row>
    <row r="306" spans="1:2" x14ac:dyDescent="0.25">
      <c r="A306" s="66" t="s">
        <v>635</v>
      </c>
      <c r="B306" s="28">
        <v>62.72</v>
      </c>
    </row>
    <row r="307" spans="1:2" x14ac:dyDescent="0.25">
      <c r="A307" s="66" t="s">
        <v>636</v>
      </c>
      <c r="B307" s="28">
        <v>62.29</v>
      </c>
    </row>
    <row r="308" spans="1:2" x14ac:dyDescent="0.25">
      <c r="A308" s="66" t="s">
        <v>637</v>
      </c>
      <c r="B308" s="28">
        <v>62.05</v>
      </c>
    </row>
    <row r="309" spans="1:2" x14ac:dyDescent="0.25">
      <c r="A309" s="66" t="s">
        <v>638</v>
      </c>
      <c r="B309" s="28">
        <v>62.01</v>
      </c>
    </row>
    <row r="310" spans="1:2" x14ac:dyDescent="0.25">
      <c r="A310" s="66" t="s">
        <v>639</v>
      </c>
      <c r="B310" s="28">
        <v>62.22</v>
      </c>
    </row>
    <row r="311" spans="1:2" x14ac:dyDescent="0.25">
      <c r="A311" s="66" t="s">
        <v>640</v>
      </c>
      <c r="B311" s="28">
        <v>61.87</v>
      </c>
    </row>
    <row r="312" spans="1:2" x14ac:dyDescent="0.25">
      <c r="A312" s="66" t="s">
        <v>641</v>
      </c>
      <c r="B312" s="28">
        <v>61.48</v>
      </c>
    </row>
    <row r="313" spans="1:2" x14ac:dyDescent="0.25">
      <c r="A313" s="66" t="s">
        <v>642</v>
      </c>
      <c r="B313" s="28">
        <v>60.34</v>
      </c>
    </row>
    <row r="314" spans="1:2" x14ac:dyDescent="0.25">
      <c r="A314" s="66" t="s">
        <v>643</v>
      </c>
      <c r="B314" s="28">
        <v>59.96</v>
      </c>
    </row>
    <row r="315" spans="1:2" x14ac:dyDescent="0.25">
      <c r="A315" s="66" t="s">
        <v>644</v>
      </c>
      <c r="B315" s="28">
        <v>59.43</v>
      </c>
    </row>
    <row r="316" spans="1:2" x14ac:dyDescent="0.25">
      <c r="A316" s="66" t="s">
        <v>645</v>
      </c>
      <c r="B316" s="28">
        <v>59.5</v>
      </c>
    </row>
    <row r="317" spans="1:2" x14ac:dyDescent="0.25">
      <c r="A317" s="66" t="s">
        <v>646</v>
      </c>
      <c r="B317" s="28">
        <v>59.07</v>
      </c>
    </row>
    <row r="318" spans="1:2" x14ac:dyDescent="0.25">
      <c r="A318" s="66" t="s">
        <v>647</v>
      </c>
      <c r="B318" s="28">
        <v>59.53</v>
      </c>
    </row>
    <row r="319" spans="1:2" x14ac:dyDescent="0.25">
      <c r="A319" s="66" t="s">
        <v>648</v>
      </c>
      <c r="B319" s="28">
        <v>59.14</v>
      </c>
    </row>
    <row r="320" spans="1:2" x14ac:dyDescent="0.25">
      <c r="A320" s="66" t="s">
        <v>649</v>
      </c>
      <c r="B320" s="28">
        <v>59.04</v>
      </c>
    </row>
    <row r="321" spans="1:2" x14ac:dyDescent="0.25">
      <c r="A321" s="66" t="s">
        <v>650</v>
      </c>
      <c r="B321" s="28">
        <v>58.33</v>
      </c>
    </row>
    <row r="322" spans="1:2" x14ac:dyDescent="0.25">
      <c r="A322" s="66" t="s">
        <v>651</v>
      </c>
      <c r="B322" s="28">
        <v>58.19</v>
      </c>
    </row>
    <row r="323" spans="1:2" x14ac:dyDescent="0.25">
      <c r="A323" s="66" t="s">
        <v>652</v>
      </c>
      <c r="B323" s="28">
        <v>58.51</v>
      </c>
    </row>
    <row r="324" spans="1:2" x14ac:dyDescent="0.25">
      <c r="A324" s="66" t="s">
        <v>653</v>
      </c>
      <c r="B324" s="28">
        <v>58.51</v>
      </c>
    </row>
    <row r="325" spans="1:2" x14ac:dyDescent="0.25">
      <c r="A325" s="66" t="s">
        <v>654</v>
      </c>
      <c r="B325" s="28">
        <v>58.65</v>
      </c>
    </row>
    <row r="326" spans="1:2" x14ac:dyDescent="0.25">
      <c r="A326" s="66" t="s">
        <v>655</v>
      </c>
      <c r="B326" s="28">
        <v>58.19</v>
      </c>
    </row>
    <row r="327" spans="1:2" x14ac:dyDescent="0.25">
      <c r="A327" s="66" t="s">
        <v>656</v>
      </c>
      <c r="B327" s="28">
        <v>58.08</v>
      </c>
    </row>
    <row r="328" spans="1:2" x14ac:dyDescent="0.25">
      <c r="A328" s="66" t="s">
        <v>657</v>
      </c>
      <c r="B328" s="28">
        <v>57.9</v>
      </c>
    </row>
    <row r="329" spans="1:2" x14ac:dyDescent="0.25">
      <c r="A329" s="66" t="s">
        <v>658</v>
      </c>
      <c r="B329" s="28">
        <v>57.66</v>
      </c>
    </row>
    <row r="330" spans="1:2" x14ac:dyDescent="0.25">
      <c r="A330" s="66" t="s">
        <v>659</v>
      </c>
      <c r="B330" s="28">
        <v>57.37</v>
      </c>
    </row>
    <row r="331" spans="1:2" x14ac:dyDescent="0.25">
      <c r="A331" s="66" t="s">
        <v>660</v>
      </c>
      <c r="B331" s="28">
        <v>57.13</v>
      </c>
    </row>
    <row r="332" spans="1:2" x14ac:dyDescent="0.25">
      <c r="A332" s="66" t="s">
        <v>661</v>
      </c>
      <c r="B332" s="28">
        <v>56.91</v>
      </c>
    </row>
    <row r="333" spans="1:2" x14ac:dyDescent="0.25">
      <c r="A333" s="66" t="s">
        <v>662</v>
      </c>
      <c r="B333" s="28">
        <v>56.7</v>
      </c>
    </row>
    <row r="334" spans="1:2" x14ac:dyDescent="0.25">
      <c r="A334" s="66" t="s">
        <v>663</v>
      </c>
      <c r="B334" s="28">
        <v>56.74</v>
      </c>
    </row>
    <row r="335" spans="1:2" x14ac:dyDescent="0.25">
      <c r="A335" s="66" t="s">
        <v>664</v>
      </c>
      <c r="B335" s="28">
        <v>56.64</v>
      </c>
    </row>
    <row r="336" spans="1:2" x14ac:dyDescent="0.25">
      <c r="A336" s="66" t="s">
        <v>665</v>
      </c>
      <c r="B336" s="28">
        <v>57.06</v>
      </c>
    </row>
    <row r="337" spans="1:2" x14ac:dyDescent="0.25">
      <c r="A337" s="66" t="s">
        <v>666</v>
      </c>
      <c r="B337" s="28">
        <v>57.2</v>
      </c>
    </row>
    <row r="338" spans="1:2" x14ac:dyDescent="0.25">
      <c r="A338" s="66" t="s">
        <v>667</v>
      </c>
      <c r="B338" s="28">
        <v>56.92</v>
      </c>
    </row>
    <row r="339" spans="1:2" x14ac:dyDescent="0.25">
      <c r="A339" s="66" t="s">
        <v>668</v>
      </c>
      <c r="B339" s="28">
        <v>57.7</v>
      </c>
    </row>
    <row r="340" spans="1:2" x14ac:dyDescent="0.25">
      <c r="A340" s="66" t="s">
        <v>669</v>
      </c>
      <c r="B340" s="28">
        <v>57.7</v>
      </c>
    </row>
    <row r="341" spans="1:2" x14ac:dyDescent="0.25">
      <c r="A341" s="66" t="s">
        <v>670</v>
      </c>
      <c r="B341" s="28">
        <v>57.38</v>
      </c>
    </row>
    <row r="342" spans="1:2" x14ac:dyDescent="0.25">
      <c r="A342" s="66" t="s">
        <v>671</v>
      </c>
      <c r="B342" s="28">
        <v>57.56</v>
      </c>
    </row>
    <row r="343" spans="1:2" x14ac:dyDescent="0.25">
      <c r="A343" s="66" t="s">
        <v>672</v>
      </c>
      <c r="B343" s="28">
        <v>58.65</v>
      </c>
    </row>
    <row r="344" spans="1:2" x14ac:dyDescent="0.25">
      <c r="A344" s="66" t="s">
        <v>673</v>
      </c>
      <c r="B344" s="28">
        <v>59.57</v>
      </c>
    </row>
    <row r="345" spans="1:2" x14ac:dyDescent="0.25">
      <c r="A345" s="66" t="s">
        <v>674</v>
      </c>
      <c r="B345" s="28">
        <v>59.26</v>
      </c>
    </row>
    <row r="346" spans="1:2" x14ac:dyDescent="0.25">
      <c r="A346" s="66" t="s">
        <v>675</v>
      </c>
      <c r="B346" s="28">
        <v>60.21</v>
      </c>
    </row>
    <row r="347" spans="1:2" x14ac:dyDescent="0.25">
      <c r="A347" s="66" t="s">
        <v>676</v>
      </c>
      <c r="B347" s="28">
        <v>60.64</v>
      </c>
    </row>
    <row r="348" spans="1:2" x14ac:dyDescent="0.25">
      <c r="A348" s="66" t="s">
        <v>677</v>
      </c>
      <c r="B348" s="28">
        <v>60.74</v>
      </c>
    </row>
    <row r="349" spans="1:2" x14ac:dyDescent="0.25">
      <c r="A349" s="66" t="s">
        <v>678</v>
      </c>
      <c r="B349" s="28">
        <v>61.17</v>
      </c>
    </row>
    <row r="350" spans="1:2" x14ac:dyDescent="0.25">
      <c r="A350" s="66" t="s">
        <v>679</v>
      </c>
      <c r="B350" s="28">
        <v>61.42</v>
      </c>
    </row>
    <row r="351" spans="1:2" x14ac:dyDescent="0.25">
      <c r="A351" s="66" t="s">
        <v>680</v>
      </c>
      <c r="B351" s="28">
        <v>61.42</v>
      </c>
    </row>
    <row r="352" spans="1:2" x14ac:dyDescent="0.25">
      <c r="A352" s="66" t="s">
        <v>681</v>
      </c>
      <c r="B352" s="28">
        <v>61.95</v>
      </c>
    </row>
    <row r="353" spans="1:2" x14ac:dyDescent="0.25">
      <c r="A353" s="66" t="s">
        <v>682</v>
      </c>
      <c r="B353" s="28">
        <v>61.98</v>
      </c>
    </row>
    <row r="354" spans="1:2" x14ac:dyDescent="0.25">
      <c r="A354" s="66" t="s">
        <v>683</v>
      </c>
      <c r="B354" s="28">
        <v>62.12</v>
      </c>
    </row>
    <row r="355" spans="1:2" x14ac:dyDescent="0.25">
      <c r="A355" s="66" t="s">
        <v>684</v>
      </c>
      <c r="B355" s="28">
        <v>61.73</v>
      </c>
    </row>
    <row r="356" spans="1:2" x14ac:dyDescent="0.25">
      <c r="A356" s="66" t="s">
        <v>685</v>
      </c>
      <c r="B356" s="28">
        <v>61.87</v>
      </c>
    </row>
    <row r="357" spans="1:2" x14ac:dyDescent="0.25">
      <c r="A357" s="66" t="s">
        <v>686</v>
      </c>
      <c r="B357" s="28">
        <v>62.12</v>
      </c>
    </row>
    <row r="358" spans="1:2" x14ac:dyDescent="0.25">
      <c r="A358" s="66" t="s">
        <v>687</v>
      </c>
      <c r="B358" s="28">
        <v>62.68</v>
      </c>
    </row>
    <row r="359" spans="1:2" x14ac:dyDescent="0.25">
      <c r="A359" s="66" t="s">
        <v>688</v>
      </c>
      <c r="B359" s="28">
        <v>62.92</v>
      </c>
    </row>
    <row r="360" spans="1:2" x14ac:dyDescent="0.25">
      <c r="A360" s="66" t="s">
        <v>689</v>
      </c>
      <c r="B360" s="28">
        <v>63.24</v>
      </c>
    </row>
    <row r="361" spans="1:2" x14ac:dyDescent="0.25">
      <c r="A361" s="66" t="s">
        <v>690</v>
      </c>
      <c r="B361" s="28">
        <v>63.35</v>
      </c>
    </row>
    <row r="362" spans="1:2" x14ac:dyDescent="0.25">
      <c r="A362" s="66" t="s">
        <v>691</v>
      </c>
      <c r="B362" s="28">
        <v>62.4</v>
      </c>
    </row>
    <row r="363" spans="1:2" x14ac:dyDescent="0.25">
      <c r="A363" s="66" t="s">
        <v>692</v>
      </c>
      <c r="B363" s="28">
        <v>61.91</v>
      </c>
    </row>
    <row r="364" spans="1:2" x14ac:dyDescent="0.25">
      <c r="A364" s="66" t="s">
        <v>693</v>
      </c>
      <c r="B364" s="28">
        <v>62.4</v>
      </c>
    </row>
    <row r="365" spans="1:2" x14ac:dyDescent="0.25">
      <c r="A365" s="66" t="s">
        <v>694</v>
      </c>
      <c r="B365" s="28">
        <v>62.4</v>
      </c>
    </row>
    <row r="366" spans="1:2" x14ac:dyDescent="0.25">
      <c r="A366" s="66" t="s">
        <v>695</v>
      </c>
      <c r="B366" s="28">
        <v>61.8</v>
      </c>
    </row>
    <row r="367" spans="1:2" x14ac:dyDescent="0.25">
      <c r="A367" s="66" t="s">
        <v>696</v>
      </c>
      <c r="B367" s="28">
        <v>62.26</v>
      </c>
    </row>
    <row r="368" spans="1:2" x14ac:dyDescent="0.25">
      <c r="A368" s="66" t="s">
        <v>697</v>
      </c>
      <c r="B368" s="28">
        <v>61.73</v>
      </c>
    </row>
    <row r="369" spans="1:2" x14ac:dyDescent="0.25">
      <c r="A369" s="66" t="s">
        <v>698</v>
      </c>
      <c r="B369" s="28">
        <v>61.38</v>
      </c>
    </row>
    <row r="370" spans="1:2" x14ac:dyDescent="0.25">
      <c r="A370" s="66" t="s">
        <v>699</v>
      </c>
      <c r="B370" s="28">
        <v>60.79</v>
      </c>
    </row>
    <row r="371" spans="1:2" x14ac:dyDescent="0.25">
      <c r="A371" s="66" t="s">
        <v>700</v>
      </c>
      <c r="B371" s="28">
        <v>60.29</v>
      </c>
    </row>
    <row r="372" spans="1:2" x14ac:dyDescent="0.25">
      <c r="A372" s="66" t="s">
        <v>701</v>
      </c>
      <c r="B372" s="28">
        <v>60.47</v>
      </c>
    </row>
    <row r="373" spans="1:2" x14ac:dyDescent="0.25">
      <c r="A373" s="66" t="s">
        <v>702</v>
      </c>
      <c r="B373" s="28">
        <v>60.01</v>
      </c>
    </row>
    <row r="374" spans="1:2" x14ac:dyDescent="0.25">
      <c r="A374" s="66" t="s">
        <v>703</v>
      </c>
      <c r="B374" s="28">
        <v>59.84</v>
      </c>
    </row>
    <row r="375" spans="1:2" x14ac:dyDescent="0.25">
      <c r="A375" s="66" t="s">
        <v>704</v>
      </c>
      <c r="B375" s="28">
        <v>59.66</v>
      </c>
    </row>
    <row r="376" spans="1:2" x14ac:dyDescent="0.25">
      <c r="A376" s="66" t="s">
        <v>705</v>
      </c>
      <c r="B376" s="28">
        <v>59.31</v>
      </c>
    </row>
    <row r="377" spans="1:2" x14ac:dyDescent="0.25">
      <c r="A377" s="66" t="s">
        <v>706</v>
      </c>
      <c r="B377" s="28">
        <v>59.59</v>
      </c>
    </row>
    <row r="378" spans="1:2" x14ac:dyDescent="0.25">
      <c r="A378" s="66" t="s">
        <v>707</v>
      </c>
      <c r="B378" s="28">
        <v>59.87</v>
      </c>
    </row>
    <row r="379" spans="1:2" x14ac:dyDescent="0.25">
      <c r="A379" s="66" t="s">
        <v>708</v>
      </c>
      <c r="B379" s="28">
        <v>59.45</v>
      </c>
    </row>
    <row r="380" spans="1:2" x14ac:dyDescent="0.25">
      <c r="A380" s="66" t="s">
        <v>709</v>
      </c>
      <c r="B380" s="28">
        <v>58.67</v>
      </c>
    </row>
    <row r="381" spans="1:2" x14ac:dyDescent="0.25">
      <c r="A381" s="66" t="s">
        <v>710</v>
      </c>
      <c r="B381" s="28">
        <v>58.53</v>
      </c>
    </row>
    <row r="382" spans="1:2" x14ac:dyDescent="0.25">
      <c r="A382" s="66" t="s">
        <v>711</v>
      </c>
      <c r="B382" s="28">
        <v>58.15</v>
      </c>
    </row>
    <row r="383" spans="1:2" x14ac:dyDescent="0.25">
      <c r="A383" s="66" t="s">
        <v>712</v>
      </c>
      <c r="B383" s="28">
        <v>58.01</v>
      </c>
    </row>
    <row r="384" spans="1:2" x14ac:dyDescent="0.25">
      <c r="A384" s="66" t="s">
        <v>713</v>
      </c>
      <c r="B384" s="28">
        <v>57.94</v>
      </c>
    </row>
    <row r="385" spans="1:2" x14ac:dyDescent="0.25">
      <c r="A385" s="66" t="s">
        <v>714</v>
      </c>
      <c r="B385" s="28">
        <v>57.9</v>
      </c>
    </row>
    <row r="386" spans="1:2" x14ac:dyDescent="0.25">
      <c r="A386" s="66" t="s">
        <v>715</v>
      </c>
      <c r="B386" s="28">
        <v>57.27</v>
      </c>
    </row>
    <row r="387" spans="1:2" x14ac:dyDescent="0.25">
      <c r="A387" s="66" t="s">
        <v>716</v>
      </c>
      <c r="B387" s="28">
        <v>57.24</v>
      </c>
    </row>
    <row r="388" spans="1:2" x14ac:dyDescent="0.25">
      <c r="A388" s="66" t="s">
        <v>717</v>
      </c>
      <c r="B388" s="28">
        <v>57.17</v>
      </c>
    </row>
    <row r="389" spans="1:2" x14ac:dyDescent="0.25">
      <c r="A389" s="66" t="s">
        <v>718</v>
      </c>
      <c r="B389" s="28">
        <v>57.27</v>
      </c>
    </row>
    <row r="390" spans="1:2" x14ac:dyDescent="0.25">
      <c r="A390" s="66" t="s">
        <v>719</v>
      </c>
      <c r="B390" s="28">
        <v>57.13</v>
      </c>
    </row>
    <row r="391" spans="1:2" x14ac:dyDescent="0.25">
      <c r="A391" s="66" t="s">
        <v>720</v>
      </c>
      <c r="B391" s="28">
        <v>57.27</v>
      </c>
    </row>
    <row r="392" spans="1:2" x14ac:dyDescent="0.25">
      <c r="A392" s="66" t="s">
        <v>721</v>
      </c>
      <c r="B392" s="28">
        <v>57.24</v>
      </c>
    </row>
    <row r="393" spans="1:2" x14ac:dyDescent="0.25">
      <c r="A393" s="66" t="s">
        <v>722</v>
      </c>
      <c r="B393" s="28">
        <v>57.24</v>
      </c>
    </row>
    <row r="394" spans="1:2" x14ac:dyDescent="0.25">
      <c r="A394" s="66" t="s">
        <v>723</v>
      </c>
      <c r="B394" s="28">
        <v>57.13</v>
      </c>
    </row>
    <row r="395" spans="1:2" x14ac:dyDescent="0.25">
      <c r="A395" s="66" t="s">
        <v>724</v>
      </c>
      <c r="B395" s="28">
        <v>57.16</v>
      </c>
    </row>
    <row r="396" spans="1:2" x14ac:dyDescent="0.25">
      <c r="A396" s="66" t="s">
        <v>725</v>
      </c>
      <c r="B396" s="28">
        <v>56.45</v>
      </c>
    </row>
    <row r="397" spans="1:2" x14ac:dyDescent="0.25">
      <c r="A397" s="66" t="s">
        <v>726</v>
      </c>
      <c r="B397" s="28">
        <v>56.03</v>
      </c>
    </row>
    <row r="398" spans="1:2" x14ac:dyDescent="0.25">
      <c r="A398" s="66" t="s">
        <v>727</v>
      </c>
      <c r="B398" s="28">
        <v>55.75</v>
      </c>
    </row>
    <row r="399" spans="1:2" x14ac:dyDescent="0.25">
      <c r="A399" s="66" t="s">
        <v>728</v>
      </c>
      <c r="B399" s="28">
        <v>55.4</v>
      </c>
    </row>
    <row r="400" spans="1:2" x14ac:dyDescent="0.25">
      <c r="A400" s="66" t="s">
        <v>729</v>
      </c>
      <c r="B400" s="28">
        <v>54.49</v>
      </c>
    </row>
    <row r="401" spans="1:2" x14ac:dyDescent="0.25">
      <c r="A401" s="66" t="s">
        <v>730</v>
      </c>
      <c r="B401" s="28">
        <v>54.2</v>
      </c>
    </row>
    <row r="402" spans="1:2" x14ac:dyDescent="0.25">
      <c r="A402" s="66" t="s">
        <v>731</v>
      </c>
      <c r="B402" s="28">
        <v>54.17</v>
      </c>
    </row>
    <row r="403" spans="1:2" x14ac:dyDescent="0.25">
      <c r="A403" s="66" t="s">
        <v>732</v>
      </c>
      <c r="B403" s="28">
        <v>53.47</v>
      </c>
    </row>
    <row r="404" spans="1:2" x14ac:dyDescent="0.25">
      <c r="A404" s="66" t="s">
        <v>733</v>
      </c>
      <c r="B404" s="28">
        <v>53.01</v>
      </c>
    </row>
    <row r="405" spans="1:2" x14ac:dyDescent="0.25">
      <c r="A405" s="66" t="s">
        <v>734</v>
      </c>
      <c r="B405" s="28">
        <v>51.39</v>
      </c>
    </row>
    <row r="406" spans="1:2" x14ac:dyDescent="0.25">
      <c r="A406" s="66" t="s">
        <v>735</v>
      </c>
      <c r="B406" s="28">
        <v>49.88</v>
      </c>
    </row>
    <row r="407" spans="1:2" x14ac:dyDescent="0.25">
      <c r="A407" s="66" t="s">
        <v>736</v>
      </c>
      <c r="B407" s="28">
        <v>50.27</v>
      </c>
    </row>
    <row r="408" spans="1:2" x14ac:dyDescent="0.25">
      <c r="A408" s="66" t="s">
        <v>737</v>
      </c>
      <c r="B408" s="28">
        <v>50.34</v>
      </c>
    </row>
    <row r="409" spans="1:2" x14ac:dyDescent="0.25">
      <c r="A409" s="66" t="s">
        <v>738</v>
      </c>
      <c r="B409" s="28">
        <v>49.53</v>
      </c>
    </row>
    <row r="410" spans="1:2" x14ac:dyDescent="0.25">
      <c r="A410" s="66" t="s">
        <v>739</v>
      </c>
      <c r="B410" s="28">
        <v>48.3</v>
      </c>
    </row>
    <row r="411" spans="1:2" x14ac:dyDescent="0.25">
      <c r="A411" s="66" t="s">
        <v>740</v>
      </c>
      <c r="B411" s="28">
        <v>48.4</v>
      </c>
    </row>
    <row r="412" spans="1:2" x14ac:dyDescent="0.25">
      <c r="A412" s="66" t="s">
        <v>741</v>
      </c>
      <c r="B412" s="28">
        <v>48.16</v>
      </c>
    </row>
    <row r="413" spans="1:2" x14ac:dyDescent="0.25">
      <c r="A413" s="66" t="s">
        <v>742</v>
      </c>
      <c r="B413" s="28">
        <v>47.46</v>
      </c>
    </row>
    <row r="414" spans="1:2" x14ac:dyDescent="0.25">
      <c r="A414" s="66" t="s">
        <v>743</v>
      </c>
      <c r="B414" s="28">
        <v>47.46</v>
      </c>
    </row>
    <row r="415" spans="1:2" x14ac:dyDescent="0.25">
      <c r="A415" s="66" t="s">
        <v>744</v>
      </c>
      <c r="B415" s="28">
        <v>47.24</v>
      </c>
    </row>
    <row r="416" spans="1:2" x14ac:dyDescent="0.25">
      <c r="A416" s="66" t="s">
        <v>745</v>
      </c>
      <c r="B416" s="28">
        <v>46.82</v>
      </c>
    </row>
    <row r="417" spans="1:2" x14ac:dyDescent="0.25">
      <c r="A417" s="66" t="s">
        <v>746</v>
      </c>
      <c r="B417" s="28">
        <v>46.86</v>
      </c>
    </row>
    <row r="418" spans="1:2" x14ac:dyDescent="0.25">
      <c r="A418" s="66" t="s">
        <v>747</v>
      </c>
      <c r="B418" s="28">
        <v>47.09</v>
      </c>
    </row>
    <row r="419" spans="1:2" x14ac:dyDescent="0.25">
      <c r="A419" s="66" t="s">
        <v>748</v>
      </c>
      <c r="B419" s="28">
        <v>47.23</v>
      </c>
    </row>
    <row r="420" spans="1:2" x14ac:dyDescent="0.25">
      <c r="A420" s="66" t="s">
        <v>749</v>
      </c>
      <c r="B420" s="28">
        <v>47.55</v>
      </c>
    </row>
    <row r="421" spans="1:2" x14ac:dyDescent="0.25">
      <c r="A421" s="66" t="s">
        <v>750</v>
      </c>
      <c r="B421" s="28">
        <v>47.41</v>
      </c>
    </row>
    <row r="422" spans="1:2" x14ac:dyDescent="0.25">
      <c r="A422" s="66" t="s">
        <v>751</v>
      </c>
      <c r="B422" s="28">
        <v>47.48</v>
      </c>
    </row>
    <row r="423" spans="1:2" x14ac:dyDescent="0.25">
      <c r="A423" s="66" t="s">
        <v>752</v>
      </c>
      <c r="B423" s="28">
        <v>47.62</v>
      </c>
    </row>
    <row r="424" spans="1:2" x14ac:dyDescent="0.25">
      <c r="A424" s="66" t="s">
        <v>753</v>
      </c>
      <c r="B424" s="28">
        <v>49.03</v>
      </c>
    </row>
    <row r="425" spans="1:2" x14ac:dyDescent="0.25">
      <c r="A425" s="66" t="s">
        <v>754</v>
      </c>
      <c r="B425" s="28">
        <v>49.63</v>
      </c>
    </row>
    <row r="426" spans="1:2" x14ac:dyDescent="0.25">
      <c r="A426" s="66" t="s">
        <v>755</v>
      </c>
      <c r="B426" s="28">
        <v>49.81</v>
      </c>
    </row>
    <row r="427" spans="1:2" x14ac:dyDescent="0.25">
      <c r="A427" s="66" t="s">
        <v>756</v>
      </c>
      <c r="B427" s="28">
        <v>50.48</v>
      </c>
    </row>
    <row r="428" spans="1:2" x14ac:dyDescent="0.25">
      <c r="A428" s="66" t="s">
        <v>757</v>
      </c>
      <c r="B428" s="28">
        <v>52.42</v>
      </c>
    </row>
    <row r="429" spans="1:2" x14ac:dyDescent="0.25">
      <c r="A429" s="66" t="s">
        <v>758</v>
      </c>
      <c r="B429" s="28">
        <v>54.15</v>
      </c>
    </row>
    <row r="430" spans="1:2" x14ac:dyDescent="0.25">
      <c r="A430" s="66" t="s">
        <v>759</v>
      </c>
      <c r="B430" s="28">
        <v>53.94</v>
      </c>
    </row>
    <row r="431" spans="1:2" x14ac:dyDescent="0.25">
      <c r="A431" s="66" t="s">
        <v>760</v>
      </c>
      <c r="B431" s="28">
        <v>54.61</v>
      </c>
    </row>
    <row r="432" spans="1:2" x14ac:dyDescent="0.25">
      <c r="A432" s="66" t="s">
        <v>761</v>
      </c>
      <c r="B432" s="28">
        <v>55.14</v>
      </c>
    </row>
    <row r="433" spans="1:2" x14ac:dyDescent="0.25">
      <c r="A433" s="66" t="s">
        <v>762</v>
      </c>
      <c r="B433" s="28">
        <v>55.1</v>
      </c>
    </row>
    <row r="434" spans="1:2" x14ac:dyDescent="0.25">
      <c r="A434" s="66" t="s">
        <v>763</v>
      </c>
      <c r="B434" s="28">
        <v>54.4</v>
      </c>
    </row>
    <row r="435" spans="1:2" x14ac:dyDescent="0.25">
      <c r="A435" s="66" t="s">
        <v>764</v>
      </c>
      <c r="B435" s="28">
        <v>54.43</v>
      </c>
    </row>
    <row r="436" spans="1:2" x14ac:dyDescent="0.25">
      <c r="A436" s="66" t="s">
        <v>765</v>
      </c>
      <c r="B436" s="28">
        <v>54.05</v>
      </c>
    </row>
    <row r="437" spans="1:2" x14ac:dyDescent="0.25">
      <c r="A437" s="66" t="s">
        <v>766</v>
      </c>
      <c r="B437" s="28">
        <v>53.81</v>
      </c>
    </row>
    <row r="438" spans="1:2" x14ac:dyDescent="0.25">
      <c r="A438" s="66" t="s">
        <v>767</v>
      </c>
      <c r="B438" s="28">
        <v>53.49</v>
      </c>
    </row>
    <row r="439" spans="1:2" x14ac:dyDescent="0.25">
      <c r="A439" s="66" t="s">
        <v>768</v>
      </c>
      <c r="B439" s="28">
        <v>53.42</v>
      </c>
    </row>
    <row r="440" spans="1:2" x14ac:dyDescent="0.25">
      <c r="A440" s="66" t="s">
        <v>769</v>
      </c>
      <c r="B440" s="28">
        <v>53.24</v>
      </c>
    </row>
    <row r="441" spans="1:2" x14ac:dyDescent="0.25">
      <c r="A441" s="66" t="s">
        <v>770</v>
      </c>
      <c r="B441" s="28">
        <v>53</v>
      </c>
    </row>
    <row r="442" spans="1:2" x14ac:dyDescent="0.25">
      <c r="A442" s="66" t="s">
        <v>771</v>
      </c>
      <c r="B442" s="28">
        <v>52.96</v>
      </c>
    </row>
    <row r="443" spans="1:2" x14ac:dyDescent="0.25">
      <c r="A443" s="66" t="s">
        <v>772</v>
      </c>
      <c r="B443" s="28">
        <v>52.79</v>
      </c>
    </row>
    <row r="444" spans="1:2" x14ac:dyDescent="0.25">
      <c r="A444" s="66" t="s">
        <v>773</v>
      </c>
      <c r="B444" s="28">
        <v>52.82</v>
      </c>
    </row>
    <row r="445" spans="1:2" x14ac:dyDescent="0.25">
      <c r="A445" s="66" t="s">
        <v>774</v>
      </c>
      <c r="B445" s="28">
        <v>52.93</v>
      </c>
    </row>
    <row r="446" spans="1:2" x14ac:dyDescent="0.25">
      <c r="A446" s="66" t="s">
        <v>775</v>
      </c>
      <c r="B446" s="28">
        <v>52.75</v>
      </c>
    </row>
    <row r="447" spans="1:2" x14ac:dyDescent="0.25">
      <c r="A447" s="66" t="s">
        <v>776</v>
      </c>
      <c r="B447" s="28">
        <v>53.07</v>
      </c>
    </row>
    <row r="448" spans="1:2" x14ac:dyDescent="0.25">
      <c r="A448" s="66" t="s">
        <v>777</v>
      </c>
      <c r="B448" s="28">
        <v>53.17</v>
      </c>
    </row>
    <row r="449" spans="1:2" x14ac:dyDescent="0.25">
      <c r="A449" s="66" t="s">
        <v>778</v>
      </c>
      <c r="B449" s="28">
        <v>52.93</v>
      </c>
    </row>
    <row r="450" spans="1:2" x14ac:dyDescent="0.25">
      <c r="A450" s="66" t="s">
        <v>779</v>
      </c>
      <c r="B450" s="28">
        <v>53.1</v>
      </c>
    </row>
    <row r="451" spans="1:2" x14ac:dyDescent="0.25">
      <c r="A451" s="66" t="s">
        <v>780</v>
      </c>
      <c r="B451" s="28">
        <v>53.77</v>
      </c>
    </row>
    <row r="452" spans="1:2" x14ac:dyDescent="0.25">
      <c r="A452" s="66" t="s">
        <v>781</v>
      </c>
      <c r="B452" s="28">
        <v>54.44</v>
      </c>
    </row>
    <row r="453" spans="1:2" x14ac:dyDescent="0.25">
      <c r="A453" s="66" t="s">
        <v>782</v>
      </c>
      <c r="B453" s="28">
        <v>54.79</v>
      </c>
    </row>
    <row r="454" spans="1:2" x14ac:dyDescent="0.25">
      <c r="A454" s="66" t="s">
        <v>783</v>
      </c>
      <c r="B454" s="28">
        <v>54.86</v>
      </c>
    </row>
    <row r="455" spans="1:2" x14ac:dyDescent="0.25">
      <c r="A455" s="66" t="s">
        <v>784</v>
      </c>
      <c r="B455" s="28">
        <v>54.83</v>
      </c>
    </row>
    <row r="456" spans="1:2" x14ac:dyDescent="0.25">
      <c r="A456" s="66" t="s">
        <v>785</v>
      </c>
      <c r="B456" s="28">
        <v>54.76</v>
      </c>
    </row>
    <row r="457" spans="1:2" x14ac:dyDescent="0.25">
      <c r="A457" s="66" t="s">
        <v>786</v>
      </c>
      <c r="B457" s="28">
        <v>55.18</v>
      </c>
    </row>
    <row r="458" spans="1:2" x14ac:dyDescent="0.25">
      <c r="A458" s="66" t="s">
        <v>787</v>
      </c>
      <c r="B458" s="28">
        <v>54.91</v>
      </c>
    </row>
    <row r="459" spans="1:2" x14ac:dyDescent="0.25">
      <c r="A459" s="66" t="s">
        <v>788</v>
      </c>
      <c r="B459" s="28">
        <v>55.81</v>
      </c>
    </row>
    <row r="460" spans="1:2" x14ac:dyDescent="0.25">
      <c r="A460" s="66" t="s">
        <v>789</v>
      </c>
      <c r="B460" s="28">
        <v>55.99</v>
      </c>
    </row>
    <row r="461" spans="1:2" x14ac:dyDescent="0.25">
      <c r="A461" s="66" t="s">
        <v>790</v>
      </c>
      <c r="B461" s="28">
        <v>56.06</v>
      </c>
    </row>
    <row r="462" spans="1:2" x14ac:dyDescent="0.25">
      <c r="A462" s="66" t="s">
        <v>791</v>
      </c>
      <c r="B462" s="28">
        <v>56.51</v>
      </c>
    </row>
    <row r="463" spans="1:2" x14ac:dyDescent="0.25">
      <c r="A463" s="66" t="s">
        <v>792</v>
      </c>
      <c r="B463" s="28">
        <v>56.97</v>
      </c>
    </row>
    <row r="464" spans="1:2" x14ac:dyDescent="0.25">
      <c r="A464" s="66" t="s">
        <v>793</v>
      </c>
      <c r="B464" s="28">
        <v>57.21</v>
      </c>
    </row>
    <row r="465" spans="1:2" x14ac:dyDescent="0.25">
      <c r="A465" s="66" t="s">
        <v>794</v>
      </c>
      <c r="B465" s="28">
        <v>56.83</v>
      </c>
    </row>
    <row r="466" spans="1:2" x14ac:dyDescent="0.25">
      <c r="A466" s="66" t="s">
        <v>795</v>
      </c>
      <c r="B466" s="28">
        <v>56.93</v>
      </c>
    </row>
    <row r="467" spans="1:2" x14ac:dyDescent="0.25">
      <c r="A467" s="66" t="s">
        <v>796</v>
      </c>
      <c r="B467" s="28">
        <v>57.8</v>
      </c>
    </row>
    <row r="468" spans="1:2" x14ac:dyDescent="0.25">
      <c r="A468" s="66" t="s">
        <v>797</v>
      </c>
      <c r="B468" s="28">
        <v>57.8</v>
      </c>
    </row>
    <row r="469" spans="1:2" x14ac:dyDescent="0.25">
      <c r="A469" s="66" t="s">
        <v>798</v>
      </c>
      <c r="B469" s="28">
        <v>57.94</v>
      </c>
    </row>
    <row r="470" spans="1:2" x14ac:dyDescent="0.25">
      <c r="A470" s="66" t="s">
        <v>799</v>
      </c>
      <c r="B470" s="28">
        <v>57.87</v>
      </c>
    </row>
    <row r="471" spans="1:2" x14ac:dyDescent="0.25">
      <c r="A471" s="66" t="s">
        <v>800</v>
      </c>
      <c r="B471" s="28">
        <v>58.61</v>
      </c>
    </row>
    <row r="472" spans="1:2" x14ac:dyDescent="0.25">
      <c r="A472" s="66" t="s">
        <v>801</v>
      </c>
      <c r="B472" s="28">
        <v>58.57</v>
      </c>
    </row>
    <row r="473" spans="1:2" x14ac:dyDescent="0.25">
      <c r="A473" s="66" t="s">
        <v>802</v>
      </c>
      <c r="B473" s="28">
        <v>58.57</v>
      </c>
    </row>
    <row r="474" spans="1:2" x14ac:dyDescent="0.25">
      <c r="A474" s="66" t="s">
        <v>803</v>
      </c>
      <c r="B474" s="28">
        <v>58.19</v>
      </c>
    </row>
    <row r="475" spans="1:2" x14ac:dyDescent="0.25">
      <c r="A475" s="66" t="s">
        <v>804</v>
      </c>
      <c r="B475" s="28">
        <v>58.43</v>
      </c>
    </row>
    <row r="476" spans="1:2" x14ac:dyDescent="0.25">
      <c r="A476" s="66" t="s">
        <v>805</v>
      </c>
      <c r="B476" s="28">
        <v>58.68</v>
      </c>
    </row>
    <row r="477" spans="1:2" x14ac:dyDescent="0.25">
      <c r="A477" s="66" t="s">
        <v>806</v>
      </c>
      <c r="B477" s="28">
        <v>58.82</v>
      </c>
    </row>
    <row r="478" spans="1:2" x14ac:dyDescent="0.25">
      <c r="A478" s="66" t="s">
        <v>807</v>
      </c>
      <c r="B478" s="28">
        <v>58.78</v>
      </c>
    </row>
    <row r="479" spans="1:2" x14ac:dyDescent="0.25">
      <c r="A479" s="66" t="s">
        <v>808</v>
      </c>
      <c r="B479" s="28">
        <v>58.74</v>
      </c>
    </row>
    <row r="480" spans="1:2" x14ac:dyDescent="0.25">
      <c r="A480" s="66" t="s">
        <v>809</v>
      </c>
      <c r="B480" s="28">
        <v>58.74</v>
      </c>
    </row>
    <row r="481" spans="1:2" x14ac:dyDescent="0.25">
      <c r="A481" s="66" t="s">
        <v>810</v>
      </c>
      <c r="B481" s="28">
        <v>58.78</v>
      </c>
    </row>
    <row r="482" spans="1:2" x14ac:dyDescent="0.25">
      <c r="A482" s="66" t="s">
        <v>811</v>
      </c>
      <c r="B482" s="28">
        <v>58.78</v>
      </c>
    </row>
    <row r="483" spans="1:2" x14ac:dyDescent="0.25">
      <c r="A483" s="66" t="s">
        <v>812</v>
      </c>
      <c r="B483" s="28">
        <v>58.67</v>
      </c>
    </row>
    <row r="484" spans="1:2" x14ac:dyDescent="0.25">
      <c r="A484" s="66" t="s">
        <v>813</v>
      </c>
      <c r="B484" s="28">
        <v>58.78</v>
      </c>
    </row>
    <row r="485" spans="1:2" x14ac:dyDescent="0.25">
      <c r="A485" s="66" t="s">
        <v>814</v>
      </c>
      <c r="B485" s="28">
        <v>58.95</v>
      </c>
    </row>
    <row r="486" spans="1:2" x14ac:dyDescent="0.25">
      <c r="A486" s="66" t="s">
        <v>815</v>
      </c>
      <c r="B486" s="28">
        <v>59.09</v>
      </c>
    </row>
    <row r="487" spans="1:2" x14ac:dyDescent="0.25">
      <c r="A487" s="66" t="s">
        <v>816</v>
      </c>
      <c r="B487" s="28">
        <v>58.99</v>
      </c>
    </row>
    <row r="488" spans="1:2" x14ac:dyDescent="0.25">
      <c r="A488" s="66" t="s">
        <v>817</v>
      </c>
      <c r="B488" s="28">
        <v>58.78</v>
      </c>
    </row>
    <row r="489" spans="1:2" x14ac:dyDescent="0.25">
      <c r="A489" s="66" t="s">
        <v>818</v>
      </c>
      <c r="B489" s="28">
        <v>58.74</v>
      </c>
    </row>
    <row r="490" spans="1:2" x14ac:dyDescent="0.25">
      <c r="A490" s="66" t="s">
        <v>819</v>
      </c>
      <c r="B490" s="28">
        <v>58.78</v>
      </c>
    </row>
    <row r="491" spans="1:2" x14ac:dyDescent="0.25">
      <c r="A491" s="66" t="s">
        <v>820</v>
      </c>
      <c r="B491" s="28">
        <v>58.47</v>
      </c>
    </row>
    <row r="492" spans="1:2" x14ac:dyDescent="0.25">
      <c r="A492" s="66" t="s">
        <v>821</v>
      </c>
      <c r="B492" s="28">
        <v>57.8</v>
      </c>
    </row>
    <row r="493" spans="1:2" x14ac:dyDescent="0.25">
      <c r="A493" s="66" t="s">
        <v>822</v>
      </c>
      <c r="B493" s="28">
        <v>57.52</v>
      </c>
    </row>
    <row r="494" spans="1:2" x14ac:dyDescent="0.25">
      <c r="A494" s="66" t="s">
        <v>823</v>
      </c>
      <c r="B494" s="28">
        <v>57.59</v>
      </c>
    </row>
    <row r="495" spans="1:2" x14ac:dyDescent="0.25">
      <c r="A495" s="66" t="s">
        <v>824</v>
      </c>
      <c r="B495" s="28">
        <v>57.28</v>
      </c>
    </row>
    <row r="496" spans="1:2" x14ac:dyDescent="0.25">
      <c r="A496" s="66" t="s">
        <v>825</v>
      </c>
      <c r="B496" s="28">
        <v>56.97</v>
      </c>
    </row>
    <row r="497" spans="1:2" x14ac:dyDescent="0.25">
      <c r="A497" s="66" t="s">
        <v>826</v>
      </c>
      <c r="B497" s="28">
        <v>56.79</v>
      </c>
    </row>
    <row r="498" spans="1:2" x14ac:dyDescent="0.25">
      <c r="A498" s="66" t="s">
        <v>827</v>
      </c>
      <c r="B498" s="28">
        <v>56.44</v>
      </c>
    </row>
    <row r="499" spans="1:2" x14ac:dyDescent="0.25">
      <c r="A499" s="66" t="s">
        <v>828</v>
      </c>
      <c r="B499" s="28">
        <v>56.48</v>
      </c>
    </row>
    <row r="500" spans="1:2" x14ac:dyDescent="0.25">
      <c r="A500" s="66" t="s">
        <v>829</v>
      </c>
      <c r="B500" s="28">
        <v>56.38</v>
      </c>
    </row>
    <row r="501" spans="1:2" x14ac:dyDescent="0.25">
      <c r="A501" s="66" t="s">
        <v>830</v>
      </c>
      <c r="B501" s="28">
        <v>56.79</v>
      </c>
    </row>
    <row r="502" spans="1:2" x14ac:dyDescent="0.25">
      <c r="A502" s="66" t="s">
        <v>831</v>
      </c>
      <c r="B502" s="28">
        <v>56.72</v>
      </c>
    </row>
    <row r="503" spans="1:2" x14ac:dyDescent="0.25">
      <c r="A503" s="66" t="s">
        <v>832</v>
      </c>
      <c r="B503" s="28">
        <v>56.79</v>
      </c>
    </row>
    <row r="504" spans="1:2" x14ac:dyDescent="0.25">
      <c r="A504" s="66" t="s">
        <v>833</v>
      </c>
      <c r="B504" s="28">
        <v>56.79</v>
      </c>
    </row>
    <row r="505" spans="1:2" x14ac:dyDescent="0.25">
      <c r="A505" s="66" t="s">
        <v>834</v>
      </c>
      <c r="B505" s="28">
        <v>56.58</v>
      </c>
    </row>
    <row r="506" spans="1:2" x14ac:dyDescent="0.25">
      <c r="A506" s="66" t="s">
        <v>835</v>
      </c>
      <c r="B506" s="28">
        <v>57.94</v>
      </c>
    </row>
    <row r="507" spans="1:2" x14ac:dyDescent="0.25">
      <c r="A507" s="66" t="s">
        <v>836</v>
      </c>
      <c r="B507" s="28">
        <v>58.35</v>
      </c>
    </row>
    <row r="508" spans="1:2" x14ac:dyDescent="0.25">
      <c r="A508" s="66" t="s">
        <v>837</v>
      </c>
      <c r="B508" s="28">
        <v>58.25</v>
      </c>
    </row>
    <row r="509" spans="1:2" x14ac:dyDescent="0.25">
      <c r="A509" s="66" t="s">
        <v>838</v>
      </c>
      <c r="B509" s="28">
        <v>58.7</v>
      </c>
    </row>
    <row r="510" spans="1:2" x14ac:dyDescent="0.25">
      <c r="A510" s="66" t="s">
        <v>839</v>
      </c>
      <c r="B510" s="28">
        <v>58.84</v>
      </c>
    </row>
    <row r="511" spans="1:2" x14ac:dyDescent="0.25">
      <c r="A511" s="66" t="s">
        <v>840</v>
      </c>
      <c r="B511" s="28">
        <v>59.08</v>
      </c>
    </row>
    <row r="512" spans="1:2" x14ac:dyDescent="0.25">
      <c r="A512" s="66" t="s">
        <v>841</v>
      </c>
      <c r="B512" s="28">
        <v>59.12</v>
      </c>
    </row>
    <row r="513" spans="1:2" x14ac:dyDescent="0.25">
      <c r="A513" s="66" t="s">
        <v>842</v>
      </c>
      <c r="B513" s="28">
        <v>59.19</v>
      </c>
    </row>
    <row r="514" spans="1:2" x14ac:dyDescent="0.25">
      <c r="A514" s="66" t="s">
        <v>843</v>
      </c>
      <c r="B514" s="28">
        <v>59.47</v>
      </c>
    </row>
    <row r="515" spans="1:2" x14ac:dyDescent="0.25">
      <c r="A515" s="66" t="s">
        <v>844</v>
      </c>
      <c r="B515" s="28">
        <v>59.85</v>
      </c>
    </row>
    <row r="516" spans="1:2" x14ac:dyDescent="0.25">
      <c r="A516" s="66" t="s">
        <v>845</v>
      </c>
      <c r="B516" s="28">
        <v>59.6</v>
      </c>
    </row>
    <row r="517" spans="1:2" x14ac:dyDescent="0.25">
      <c r="A517" s="66" t="s">
        <v>846</v>
      </c>
      <c r="B517" s="28">
        <v>59.6</v>
      </c>
    </row>
    <row r="518" spans="1:2" x14ac:dyDescent="0.25">
      <c r="A518" s="66" t="s">
        <v>847</v>
      </c>
      <c r="B518" s="28">
        <v>59.53</v>
      </c>
    </row>
    <row r="519" spans="1:2" x14ac:dyDescent="0.25">
      <c r="A519" s="66" t="s">
        <v>848</v>
      </c>
      <c r="B519" s="28">
        <v>59.71</v>
      </c>
    </row>
    <row r="520" spans="1:2" x14ac:dyDescent="0.25">
      <c r="A520" s="66" t="s">
        <v>849</v>
      </c>
      <c r="B520" s="28">
        <v>59.53</v>
      </c>
    </row>
    <row r="521" spans="1:2" x14ac:dyDescent="0.25">
      <c r="A521" s="66" t="s">
        <v>850</v>
      </c>
      <c r="B521" s="28">
        <v>59.74</v>
      </c>
    </row>
    <row r="522" spans="1:2" x14ac:dyDescent="0.25">
      <c r="A522" s="66" t="s">
        <v>851</v>
      </c>
      <c r="B522" s="28">
        <v>59.47</v>
      </c>
    </row>
    <row r="523" spans="1:2" x14ac:dyDescent="0.25">
      <c r="A523" s="66" t="s">
        <v>852</v>
      </c>
      <c r="B523" s="28">
        <v>59.4</v>
      </c>
    </row>
    <row r="524" spans="1:2" x14ac:dyDescent="0.25">
      <c r="A524" s="66" t="s">
        <v>853</v>
      </c>
      <c r="B524" s="28">
        <v>59.43</v>
      </c>
    </row>
    <row r="525" spans="1:2" x14ac:dyDescent="0.25">
      <c r="A525" s="66" t="s">
        <v>854</v>
      </c>
      <c r="B525" s="28">
        <v>59.5</v>
      </c>
    </row>
    <row r="526" spans="1:2" x14ac:dyDescent="0.25">
      <c r="A526" s="66" t="s">
        <v>855</v>
      </c>
      <c r="B526" s="28">
        <v>59.5</v>
      </c>
    </row>
    <row r="527" spans="1:2" x14ac:dyDescent="0.25">
      <c r="A527" s="66" t="s">
        <v>856</v>
      </c>
      <c r="B527" s="28">
        <v>59.81</v>
      </c>
    </row>
    <row r="528" spans="1:2" x14ac:dyDescent="0.25">
      <c r="A528" s="66" t="s">
        <v>857</v>
      </c>
      <c r="B528" s="28">
        <v>60.02</v>
      </c>
    </row>
    <row r="529" spans="1:2" x14ac:dyDescent="0.25">
      <c r="A529" s="66" t="s">
        <v>858</v>
      </c>
      <c r="B529" s="28">
        <v>60.12</v>
      </c>
    </row>
    <row r="530" spans="1:2" x14ac:dyDescent="0.25">
      <c r="A530" s="66" t="s">
        <v>859</v>
      </c>
      <c r="B530" s="28">
        <v>60.99</v>
      </c>
    </row>
    <row r="531" spans="1:2" x14ac:dyDescent="0.25">
      <c r="A531" s="66" t="s">
        <v>860</v>
      </c>
      <c r="B531" s="28">
        <v>61.13</v>
      </c>
    </row>
    <row r="532" spans="1:2" x14ac:dyDescent="0.25">
      <c r="A532" s="66" t="s">
        <v>861</v>
      </c>
      <c r="B532" s="28">
        <v>61.72</v>
      </c>
    </row>
    <row r="533" spans="1:2" x14ac:dyDescent="0.25">
      <c r="A533" s="66" t="s">
        <v>862</v>
      </c>
      <c r="B533" s="28">
        <v>62.89</v>
      </c>
    </row>
    <row r="534" spans="1:2" x14ac:dyDescent="0.25">
      <c r="A534" s="66" t="s">
        <v>863</v>
      </c>
      <c r="B534" s="28">
        <v>62.96</v>
      </c>
    </row>
    <row r="535" spans="1:2" x14ac:dyDescent="0.25">
      <c r="A535" s="66" t="s">
        <v>864</v>
      </c>
      <c r="B535" s="28">
        <v>63.59</v>
      </c>
    </row>
    <row r="536" spans="1:2" x14ac:dyDescent="0.25">
      <c r="A536" s="66" t="s">
        <v>865</v>
      </c>
      <c r="B536" s="28">
        <v>63.79</v>
      </c>
    </row>
    <row r="537" spans="1:2" x14ac:dyDescent="0.25">
      <c r="A537" s="66" t="s">
        <v>866</v>
      </c>
      <c r="B537" s="28">
        <v>63.9</v>
      </c>
    </row>
    <row r="538" spans="1:2" x14ac:dyDescent="0.25">
      <c r="A538" s="66" t="s">
        <v>867</v>
      </c>
      <c r="B538" s="28">
        <v>63.69</v>
      </c>
    </row>
    <row r="539" spans="1:2" x14ac:dyDescent="0.25">
      <c r="A539" s="66" t="s">
        <v>868</v>
      </c>
      <c r="B539" s="28">
        <v>63.93</v>
      </c>
    </row>
    <row r="540" spans="1:2" x14ac:dyDescent="0.25">
      <c r="A540" s="66" t="s">
        <v>869</v>
      </c>
      <c r="B540" s="28">
        <v>64.760000000000005</v>
      </c>
    </row>
    <row r="541" spans="1:2" x14ac:dyDescent="0.25">
      <c r="A541" s="66" t="s">
        <v>870</v>
      </c>
      <c r="B541" s="28">
        <v>65.45</v>
      </c>
    </row>
    <row r="542" spans="1:2" x14ac:dyDescent="0.25">
      <c r="A542" s="66" t="s">
        <v>871</v>
      </c>
      <c r="B542" s="28">
        <v>65.52</v>
      </c>
    </row>
    <row r="543" spans="1:2" x14ac:dyDescent="0.25">
      <c r="A543" s="66" t="s">
        <v>872</v>
      </c>
      <c r="B543" s="28">
        <v>66.8</v>
      </c>
    </row>
    <row r="544" spans="1:2" x14ac:dyDescent="0.25">
      <c r="A544" s="66" t="s">
        <v>873</v>
      </c>
      <c r="B544" s="28">
        <v>67.97</v>
      </c>
    </row>
    <row r="545" spans="1:2" x14ac:dyDescent="0.25">
      <c r="A545" s="66" t="s">
        <v>874</v>
      </c>
      <c r="B545" s="28">
        <v>68.39</v>
      </c>
    </row>
    <row r="546" spans="1:2" x14ac:dyDescent="0.25">
      <c r="A546" s="66" t="s">
        <v>875</v>
      </c>
      <c r="B546" s="28">
        <v>68.73</v>
      </c>
    </row>
    <row r="547" spans="1:2" x14ac:dyDescent="0.25">
      <c r="A547" s="66" t="s">
        <v>876</v>
      </c>
      <c r="B547" s="28">
        <v>71.180000000000007</v>
      </c>
    </row>
    <row r="548" spans="1:2" x14ac:dyDescent="0.25">
      <c r="A548" s="66" t="s">
        <v>877</v>
      </c>
      <c r="B548" s="28">
        <v>72.209999999999994</v>
      </c>
    </row>
    <row r="549" spans="1:2" x14ac:dyDescent="0.25">
      <c r="A549" s="66" t="s">
        <v>878</v>
      </c>
      <c r="B549" s="28">
        <v>72.349999999999994</v>
      </c>
    </row>
    <row r="550" spans="1:2" x14ac:dyDescent="0.25">
      <c r="A550" s="66" t="s">
        <v>879</v>
      </c>
      <c r="B550" s="28">
        <v>72.97</v>
      </c>
    </row>
    <row r="551" spans="1:2" x14ac:dyDescent="0.25">
      <c r="A551" s="66" t="s">
        <v>880</v>
      </c>
      <c r="B551" s="28">
        <v>73.73</v>
      </c>
    </row>
    <row r="552" spans="1:2" x14ac:dyDescent="0.25">
      <c r="A552" s="66" t="s">
        <v>881</v>
      </c>
      <c r="B552" s="28">
        <v>74.11</v>
      </c>
    </row>
    <row r="553" spans="1:2" x14ac:dyDescent="0.25">
      <c r="A553" s="66" t="s">
        <v>882</v>
      </c>
      <c r="B553" s="28">
        <v>74.17</v>
      </c>
    </row>
    <row r="554" spans="1:2" x14ac:dyDescent="0.25">
      <c r="A554" s="66" t="s">
        <v>883</v>
      </c>
      <c r="B554" s="28">
        <v>74.14</v>
      </c>
    </row>
    <row r="555" spans="1:2" x14ac:dyDescent="0.25">
      <c r="A555" s="66" t="s">
        <v>884</v>
      </c>
      <c r="B555" s="28">
        <v>75.48</v>
      </c>
    </row>
    <row r="556" spans="1:2" x14ac:dyDescent="0.25">
      <c r="A556" s="66" t="s">
        <v>885</v>
      </c>
      <c r="B556" s="28">
        <v>75.86</v>
      </c>
    </row>
    <row r="557" spans="1:2" x14ac:dyDescent="0.25">
      <c r="A557" s="66" t="s">
        <v>886</v>
      </c>
      <c r="B557" s="28">
        <v>74.45</v>
      </c>
    </row>
    <row r="558" spans="1:2" x14ac:dyDescent="0.25">
      <c r="A558" s="66" t="s">
        <v>887</v>
      </c>
      <c r="B558" s="28">
        <v>74.42</v>
      </c>
    </row>
    <row r="559" spans="1:2" x14ac:dyDescent="0.25">
      <c r="A559" s="66" t="s">
        <v>888</v>
      </c>
      <c r="B559" s="28">
        <v>73.83</v>
      </c>
    </row>
    <row r="560" spans="1:2" x14ac:dyDescent="0.25">
      <c r="A560" s="66" t="s">
        <v>889</v>
      </c>
      <c r="B560" s="28">
        <v>74.040000000000006</v>
      </c>
    </row>
    <row r="561" spans="1:2" x14ac:dyDescent="0.25">
      <c r="A561" s="66" t="s">
        <v>890</v>
      </c>
      <c r="B561" s="28">
        <v>73.900000000000006</v>
      </c>
    </row>
    <row r="562" spans="1:2" x14ac:dyDescent="0.25">
      <c r="A562" s="66" t="s">
        <v>891</v>
      </c>
      <c r="B562" s="28">
        <v>73.66</v>
      </c>
    </row>
    <row r="563" spans="1:2" x14ac:dyDescent="0.25">
      <c r="A563" s="66" t="s">
        <v>892</v>
      </c>
      <c r="B563" s="28">
        <v>73.52</v>
      </c>
    </row>
    <row r="564" spans="1:2" x14ac:dyDescent="0.25">
      <c r="A564" s="66" t="s">
        <v>893</v>
      </c>
      <c r="B564" s="28">
        <v>72.94</v>
      </c>
    </row>
    <row r="565" spans="1:2" x14ac:dyDescent="0.25">
      <c r="A565" s="66" t="s">
        <v>894</v>
      </c>
      <c r="B565" s="28">
        <v>72.7</v>
      </c>
    </row>
    <row r="566" spans="1:2" x14ac:dyDescent="0.25">
      <c r="A566" s="66" t="s">
        <v>895</v>
      </c>
      <c r="B566" s="28">
        <v>73.790000000000006</v>
      </c>
    </row>
    <row r="567" spans="1:2" x14ac:dyDescent="0.25">
      <c r="A567" s="66" t="s">
        <v>896</v>
      </c>
      <c r="B567" s="28">
        <v>75.709999999999994</v>
      </c>
    </row>
    <row r="568" spans="1:2" x14ac:dyDescent="0.25">
      <c r="A568" s="66" t="s">
        <v>897</v>
      </c>
      <c r="B568" s="28">
        <v>76.459999999999994</v>
      </c>
    </row>
    <row r="569" spans="1:2" x14ac:dyDescent="0.25">
      <c r="A569" s="66" t="s">
        <v>898</v>
      </c>
      <c r="B569" s="28">
        <v>77.42</v>
      </c>
    </row>
    <row r="570" spans="1:2" x14ac:dyDescent="0.25">
      <c r="A570" s="66" t="s">
        <v>899</v>
      </c>
      <c r="B570" s="28">
        <v>77.11</v>
      </c>
    </row>
    <row r="571" spans="1:2" x14ac:dyDescent="0.25">
      <c r="A571" s="66" t="s">
        <v>900</v>
      </c>
      <c r="B571" s="28">
        <v>77.349999999999994</v>
      </c>
    </row>
    <row r="572" spans="1:2" x14ac:dyDescent="0.25">
      <c r="A572" s="66" t="s">
        <v>901</v>
      </c>
      <c r="B572" s="28">
        <v>77.14</v>
      </c>
    </row>
    <row r="573" spans="1:2" x14ac:dyDescent="0.25">
      <c r="A573" s="66" t="s">
        <v>902</v>
      </c>
      <c r="B573" s="28">
        <v>77.319999999999993</v>
      </c>
    </row>
    <row r="574" spans="1:2" x14ac:dyDescent="0.25">
      <c r="A574" s="66" t="s">
        <v>903</v>
      </c>
      <c r="B574" s="28">
        <v>77.38</v>
      </c>
    </row>
    <row r="575" spans="1:2" x14ac:dyDescent="0.25">
      <c r="A575" s="66" t="s">
        <v>904</v>
      </c>
      <c r="B575" s="28">
        <v>78.48</v>
      </c>
    </row>
    <row r="576" spans="1:2" x14ac:dyDescent="0.25">
      <c r="A576" s="66" t="s">
        <v>905</v>
      </c>
      <c r="B576" s="28">
        <v>78.790000000000006</v>
      </c>
    </row>
    <row r="577" spans="1:2" x14ac:dyDescent="0.25">
      <c r="A577" s="66" t="s">
        <v>906</v>
      </c>
      <c r="B577" s="28">
        <v>79.64</v>
      </c>
    </row>
    <row r="578" spans="1:2" x14ac:dyDescent="0.25">
      <c r="A578" s="66" t="s">
        <v>907</v>
      </c>
      <c r="B578" s="28">
        <v>80.63</v>
      </c>
    </row>
    <row r="579" spans="1:2" x14ac:dyDescent="0.25">
      <c r="A579" s="66" t="s">
        <v>908</v>
      </c>
      <c r="B579" s="28">
        <v>81.59</v>
      </c>
    </row>
    <row r="580" spans="1:2" x14ac:dyDescent="0.25">
      <c r="A580" s="66" t="s">
        <v>909</v>
      </c>
      <c r="B580" s="28">
        <v>82.41</v>
      </c>
    </row>
    <row r="581" spans="1:2" x14ac:dyDescent="0.25">
      <c r="A581" s="66" t="s">
        <v>910</v>
      </c>
      <c r="B581" s="28">
        <v>83.23</v>
      </c>
    </row>
    <row r="582" spans="1:2" x14ac:dyDescent="0.25">
      <c r="A582" s="66" t="s">
        <v>911</v>
      </c>
      <c r="B582" s="28">
        <v>83.57</v>
      </c>
    </row>
    <row r="583" spans="1:2" x14ac:dyDescent="0.25">
      <c r="A583" s="66" t="s">
        <v>912</v>
      </c>
      <c r="B583" s="28">
        <v>84.7</v>
      </c>
    </row>
    <row r="584" spans="1:2" x14ac:dyDescent="0.25">
      <c r="A584" s="66" t="s">
        <v>913</v>
      </c>
      <c r="B584" s="28">
        <v>84.77</v>
      </c>
    </row>
    <row r="585" spans="1:2" x14ac:dyDescent="0.25">
      <c r="A585" s="66" t="s">
        <v>914</v>
      </c>
      <c r="B585" s="28">
        <v>84.87</v>
      </c>
    </row>
    <row r="586" spans="1:2" x14ac:dyDescent="0.25">
      <c r="A586" s="66" t="s">
        <v>915</v>
      </c>
      <c r="B586" s="28">
        <v>85.05</v>
      </c>
    </row>
    <row r="587" spans="1:2" x14ac:dyDescent="0.25">
      <c r="A587" s="66" t="s">
        <v>916</v>
      </c>
      <c r="B587" s="28">
        <v>85.39</v>
      </c>
    </row>
    <row r="588" spans="1:2" x14ac:dyDescent="0.25">
      <c r="A588" s="66" t="s">
        <v>917</v>
      </c>
      <c r="B588" s="28">
        <v>85.22</v>
      </c>
    </row>
    <row r="589" spans="1:2" x14ac:dyDescent="0.25">
      <c r="A589" s="66" t="s">
        <v>918</v>
      </c>
      <c r="B589" s="28">
        <v>85.42</v>
      </c>
    </row>
    <row r="590" spans="1:2" x14ac:dyDescent="0.25">
      <c r="A590" s="66" t="s">
        <v>919</v>
      </c>
      <c r="B590" s="28">
        <v>85.62</v>
      </c>
    </row>
    <row r="591" spans="1:2" x14ac:dyDescent="0.25">
      <c r="A591" s="66" t="s">
        <v>920</v>
      </c>
      <c r="B591" s="28">
        <v>85.66</v>
      </c>
    </row>
    <row r="592" spans="1:2" x14ac:dyDescent="0.25">
      <c r="A592" s="66" t="s">
        <v>921</v>
      </c>
      <c r="B592" s="28">
        <v>85.59</v>
      </c>
    </row>
    <row r="593" spans="1:2" x14ac:dyDescent="0.25">
      <c r="A593" s="66" t="s">
        <v>922</v>
      </c>
      <c r="B593" s="28">
        <v>85.97</v>
      </c>
    </row>
    <row r="594" spans="1:2" x14ac:dyDescent="0.25">
      <c r="A594" s="66" t="s">
        <v>923</v>
      </c>
      <c r="B594" s="28">
        <v>85.62</v>
      </c>
    </row>
    <row r="595" spans="1:2" x14ac:dyDescent="0.25">
      <c r="A595" s="66" t="s">
        <v>924</v>
      </c>
      <c r="B595" s="28">
        <v>85.32</v>
      </c>
    </row>
    <row r="596" spans="1:2" x14ac:dyDescent="0.25">
      <c r="A596" s="66" t="s">
        <v>925</v>
      </c>
      <c r="B596" s="28">
        <v>85.25</v>
      </c>
    </row>
    <row r="597" spans="1:2" x14ac:dyDescent="0.25">
      <c r="A597" s="66" t="s">
        <v>926</v>
      </c>
      <c r="B597" s="28">
        <v>85.05</v>
      </c>
    </row>
    <row r="598" spans="1:2" x14ac:dyDescent="0.25">
      <c r="A598" s="66" t="s">
        <v>927</v>
      </c>
      <c r="B598" s="28">
        <v>84.74</v>
      </c>
    </row>
    <row r="599" spans="1:2" x14ac:dyDescent="0.25">
      <c r="A599" s="66" t="s">
        <v>928</v>
      </c>
      <c r="B599" s="28">
        <v>84.47</v>
      </c>
    </row>
    <row r="600" spans="1:2" x14ac:dyDescent="0.25">
      <c r="A600" s="66" t="s">
        <v>929</v>
      </c>
      <c r="B600" s="28">
        <v>84.02</v>
      </c>
    </row>
    <row r="601" spans="1:2" x14ac:dyDescent="0.25">
      <c r="A601" s="66" t="s">
        <v>930</v>
      </c>
      <c r="B601" s="28">
        <v>84.12</v>
      </c>
    </row>
    <row r="602" spans="1:2" x14ac:dyDescent="0.25">
      <c r="A602" s="66" t="s">
        <v>931</v>
      </c>
      <c r="B602" s="28">
        <v>84.33</v>
      </c>
    </row>
    <row r="603" spans="1:2" x14ac:dyDescent="0.25">
      <c r="A603" s="66" t="s">
        <v>932</v>
      </c>
      <c r="B603" s="28">
        <v>84.11</v>
      </c>
    </row>
    <row r="604" spans="1:2" x14ac:dyDescent="0.25">
      <c r="A604" s="66" t="s">
        <v>933</v>
      </c>
      <c r="B604" s="28">
        <v>84.11</v>
      </c>
    </row>
    <row r="605" spans="1:2" x14ac:dyDescent="0.25">
      <c r="A605" s="66" t="s">
        <v>934</v>
      </c>
      <c r="B605" s="28">
        <v>84.49</v>
      </c>
    </row>
    <row r="606" spans="1:2" x14ac:dyDescent="0.25">
      <c r="A606" s="66" t="s">
        <v>935</v>
      </c>
      <c r="B606" s="28">
        <v>84.96</v>
      </c>
    </row>
    <row r="607" spans="1:2" x14ac:dyDescent="0.25">
      <c r="A607" s="66" t="s">
        <v>936</v>
      </c>
      <c r="B607" s="28">
        <v>85.3</v>
      </c>
    </row>
    <row r="608" spans="1:2" x14ac:dyDescent="0.25">
      <c r="A608" s="66" t="s">
        <v>937</v>
      </c>
      <c r="B608" s="28">
        <v>85.88</v>
      </c>
    </row>
    <row r="609" spans="1:2" x14ac:dyDescent="0.25">
      <c r="A609" s="66" t="s">
        <v>938</v>
      </c>
      <c r="B609" s="28">
        <v>85.98</v>
      </c>
    </row>
    <row r="610" spans="1:2" x14ac:dyDescent="0.25">
      <c r="A610" s="66" t="s">
        <v>939</v>
      </c>
      <c r="B610" s="28">
        <v>85.91</v>
      </c>
    </row>
    <row r="611" spans="1:2" x14ac:dyDescent="0.25">
      <c r="A611" s="66" t="s">
        <v>940</v>
      </c>
      <c r="B611" s="28">
        <v>86.25</v>
      </c>
    </row>
    <row r="612" spans="1:2" x14ac:dyDescent="0.25">
      <c r="A612" s="66" t="s">
        <v>941</v>
      </c>
      <c r="B612" s="28">
        <v>85.81</v>
      </c>
    </row>
    <row r="613" spans="1:2" x14ac:dyDescent="0.25">
      <c r="A613" s="66" t="s">
        <v>942</v>
      </c>
      <c r="B613" s="28">
        <v>84.18</v>
      </c>
    </row>
    <row r="614" spans="1:2" x14ac:dyDescent="0.25">
      <c r="A614" s="66" t="s">
        <v>943</v>
      </c>
      <c r="B614" s="28">
        <v>84.83</v>
      </c>
    </row>
    <row r="615" spans="1:2" x14ac:dyDescent="0.25">
      <c r="A615" s="66" t="s">
        <v>944</v>
      </c>
      <c r="B615" s="28">
        <v>85.2</v>
      </c>
    </row>
    <row r="616" spans="1:2" x14ac:dyDescent="0.25">
      <c r="A616" s="66" t="s">
        <v>945</v>
      </c>
      <c r="B616" s="28">
        <v>85.27</v>
      </c>
    </row>
    <row r="617" spans="1:2" x14ac:dyDescent="0.25">
      <c r="A617" s="66" t="s">
        <v>946</v>
      </c>
      <c r="B617" s="28">
        <v>85.37</v>
      </c>
    </row>
    <row r="618" spans="1:2" x14ac:dyDescent="0.25">
      <c r="A618" s="66" t="s">
        <v>947</v>
      </c>
      <c r="B618" s="28">
        <v>85.47</v>
      </c>
    </row>
    <row r="619" spans="1:2" x14ac:dyDescent="0.25">
      <c r="A619" s="66" t="s">
        <v>948</v>
      </c>
      <c r="B619" s="28">
        <v>84.42</v>
      </c>
    </row>
    <row r="620" spans="1:2" x14ac:dyDescent="0.25">
      <c r="A620" s="66" t="s">
        <v>949</v>
      </c>
      <c r="B620" s="28">
        <v>84.32</v>
      </c>
    </row>
    <row r="621" spans="1:2" x14ac:dyDescent="0.25">
      <c r="A621" s="66" t="s">
        <v>950</v>
      </c>
      <c r="B621" s="28">
        <v>84.18</v>
      </c>
    </row>
    <row r="622" spans="1:2" x14ac:dyDescent="0.25">
      <c r="A622" s="66" t="s">
        <v>951</v>
      </c>
      <c r="B622" s="28">
        <v>84.15</v>
      </c>
    </row>
    <row r="623" spans="1:2" x14ac:dyDescent="0.25">
      <c r="A623" s="66" t="s">
        <v>952</v>
      </c>
      <c r="B623" s="28">
        <v>83.67</v>
      </c>
    </row>
    <row r="624" spans="1:2" x14ac:dyDescent="0.25">
      <c r="A624" s="66" t="s">
        <v>953</v>
      </c>
      <c r="B624" s="28">
        <v>83.3</v>
      </c>
    </row>
    <row r="625" spans="1:2" x14ac:dyDescent="0.25">
      <c r="A625" s="66" t="s">
        <v>954</v>
      </c>
      <c r="B625" s="28">
        <v>82.91</v>
      </c>
    </row>
    <row r="626" spans="1:2" x14ac:dyDescent="0.25">
      <c r="A626" s="66" t="s">
        <v>955</v>
      </c>
      <c r="B626" s="28">
        <v>80.98</v>
      </c>
    </row>
    <row r="627" spans="1:2" x14ac:dyDescent="0.25">
      <c r="A627" s="66" t="s">
        <v>956</v>
      </c>
      <c r="B627" s="28">
        <v>79.959999999999994</v>
      </c>
    </row>
    <row r="628" spans="1:2" x14ac:dyDescent="0.25">
      <c r="A628" s="66" t="s">
        <v>957</v>
      </c>
      <c r="B628" s="28">
        <v>78.069999999999993</v>
      </c>
    </row>
    <row r="629" spans="1:2" x14ac:dyDescent="0.25">
      <c r="A629" s="66" t="s">
        <v>958</v>
      </c>
      <c r="B629" s="28">
        <v>76.819999999999993</v>
      </c>
    </row>
    <row r="630" spans="1:2" x14ac:dyDescent="0.25">
      <c r="A630" s="66" t="s">
        <v>959</v>
      </c>
      <c r="B630" s="28">
        <v>76.75</v>
      </c>
    </row>
    <row r="631" spans="1:2" x14ac:dyDescent="0.25">
      <c r="A631" s="66" t="s">
        <v>960</v>
      </c>
      <c r="B631" s="28">
        <v>76.239999999999995</v>
      </c>
    </row>
    <row r="632" spans="1:2" x14ac:dyDescent="0.25">
      <c r="A632" s="66" t="s">
        <v>961</v>
      </c>
      <c r="B632" s="28">
        <v>75.430000000000007</v>
      </c>
    </row>
    <row r="633" spans="1:2" x14ac:dyDescent="0.25">
      <c r="A633" s="66" t="s">
        <v>962</v>
      </c>
      <c r="B633" s="28">
        <v>73.94</v>
      </c>
    </row>
    <row r="634" spans="1:2" x14ac:dyDescent="0.25">
      <c r="A634" s="66" t="s">
        <v>963</v>
      </c>
      <c r="B634" s="28">
        <v>72.28</v>
      </c>
    </row>
    <row r="635" spans="1:2" x14ac:dyDescent="0.25">
      <c r="A635" s="66" t="s">
        <v>964</v>
      </c>
      <c r="B635" s="28">
        <v>72.349999999999994</v>
      </c>
    </row>
    <row r="636" spans="1:2" x14ac:dyDescent="0.25">
      <c r="A636" s="66" t="s">
        <v>965</v>
      </c>
      <c r="B636" s="28">
        <v>72.05</v>
      </c>
    </row>
    <row r="637" spans="1:2" x14ac:dyDescent="0.25">
      <c r="A637" s="66" t="s">
        <v>966</v>
      </c>
      <c r="B637" s="28">
        <v>72.05</v>
      </c>
    </row>
    <row r="638" spans="1:2" x14ac:dyDescent="0.25">
      <c r="A638" s="66" t="s">
        <v>967</v>
      </c>
      <c r="B638" s="28">
        <v>70.59</v>
      </c>
    </row>
    <row r="639" spans="1:2" x14ac:dyDescent="0.25">
      <c r="A639" s="66" t="s">
        <v>968</v>
      </c>
      <c r="B639" s="28">
        <v>70.42</v>
      </c>
    </row>
    <row r="640" spans="1:2" x14ac:dyDescent="0.25">
      <c r="A640" s="66" t="s">
        <v>969</v>
      </c>
      <c r="B640" s="28">
        <v>70.489999999999995</v>
      </c>
    </row>
    <row r="641" spans="1:2" x14ac:dyDescent="0.25">
      <c r="A641" s="66" t="s">
        <v>970</v>
      </c>
      <c r="B641" s="28">
        <v>69.98</v>
      </c>
    </row>
    <row r="642" spans="1:2" x14ac:dyDescent="0.25">
      <c r="A642" s="66" t="s">
        <v>971</v>
      </c>
      <c r="B642" s="28">
        <v>69.58</v>
      </c>
    </row>
    <row r="643" spans="1:2" x14ac:dyDescent="0.25">
      <c r="A643" s="66" t="s">
        <v>972</v>
      </c>
      <c r="B643" s="28">
        <v>69.209999999999994</v>
      </c>
    </row>
    <row r="644" spans="1:2" x14ac:dyDescent="0.25">
      <c r="A644" s="66" t="s">
        <v>973</v>
      </c>
      <c r="B644" s="28">
        <v>68.63</v>
      </c>
    </row>
    <row r="645" spans="1:2" x14ac:dyDescent="0.25">
      <c r="A645" s="66" t="s">
        <v>974</v>
      </c>
      <c r="B645" s="28">
        <v>68.599999999999994</v>
      </c>
    </row>
    <row r="646" spans="1:2" x14ac:dyDescent="0.25">
      <c r="A646" s="66" t="s">
        <v>975</v>
      </c>
      <c r="B646" s="28">
        <v>68.7</v>
      </c>
    </row>
    <row r="647" spans="1:2" x14ac:dyDescent="0.25">
      <c r="A647" s="66" t="s">
        <v>976</v>
      </c>
      <c r="B647" s="28">
        <v>68.8</v>
      </c>
    </row>
    <row r="648" spans="1:2" x14ac:dyDescent="0.25">
      <c r="A648" s="66" t="s">
        <v>977</v>
      </c>
      <c r="B648" s="28">
        <v>68.430000000000007</v>
      </c>
    </row>
    <row r="649" spans="1:2" x14ac:dyDescent="0.25">
      <c r="A649" s="66" t="s">
        <v>978</v>
      </c>
      <c r="B649" s="28">
        <v>68.13</v>
      </c>
    </row>
    <row r="650" spans="1:2" x14ac:dyDescent="0.25">
      <c r="A650" s="66" t="s">
        <v>979</v>
      </c>
      <c r="B650" s="28">
        <v>67.89</v>
      </c>
    </row>
    <row r="651" spans="1:2" x14ac:dyDescent="0.25">
      <c r="A651" s="66" t="s">
        <v>980</v>
      </c>
      <c r="B651" s="28">
        <v>67.69</v>
      </c>
    </row>
    <row r="652" spans="1:2" x14ac:dyDescent="0.25">
      <c r="A652" s="66" t="s">
        <v>981</v>
      </c>
      <c r="B652" s="28">
        <v>67.39</v>
      </c>
    </row>
    <row r="653" spans="1:2" x14ac:dyDescent="0.25">
      <c r="A653" s="66" t="s">
        <v>982</v>
      </c>
      <c r="B653" s="28">
        <v>67.89</v>
      </c>
    </row>
    <row r="654" spans="1:2" x14ac:dyDescent="0.25">
      <c r="A654" s="66" t="s">
        <v>983</v>
      </c>
      <c r="B654" s="28">
        <v>67.89</v>
      </c>
    </row>
    <row r="655" spans="1:2" x14ac:dyDescent="0.25">
      <c r="A655" s="66" t="s">
        <v>984</v>
      </c>
      <c r="B655" s="28">
        <v>67.86</v>
      </c>
    </row>
    <row r="656" spans="1:2" x14ac:dyDescent="0.25">
      <c r="A656" s="66" t="s">
        <v>985</v>
      </c>
      <c r="B656" s="28">
        <v>67.86</v>
      </c>
    </row>
    <row r="657" spans="1:2" x14ac:dyDescent="0.25">
      <c r="A657" s="66" t="s">
        <v>986</v>
      </c>
      <c r="B657" s="28">
        <v>68.06</v>
      </c>
    </row>
    <row r="658" spans="1:2" x14ac:dyDescent="0.25">
      <c r="A658" s="66" t="s">
        <v>987</v>
      </c>
      <c r="B658" s="28">
        <v>68.260000000000005</v>
      </c>
    </row>
    <row r="659" spans="1:2" x14ac:dyDescent="0.25">
      <c r="A659" s="66" t="s">
        <v>988</v>
      </c>
      <c r="B659" s="28">
        <v>68.400000000000006</v>
      </c>
    </row>
    <row r="660" spans="1:2" x14ac:dyDescent="0.25">
      <c r="A660" s="66" t="s">
        <v>989</v>
      </c>
      <c r="B660" s="28">
        <v>67.930000000000007</v>
      </c>
    </row>
    <row r="661" spans="1:2" x14ac:dyDescent="0.25">
      <c r="A661" s="66" t="s">
        <v>990</v>
      </c>
      <c r="B661" s="28">
        <v>67.86</v>
      </c>
    </row>
    <row r="662" spans="1:2" x14ac:dyDescent="0.25">
      <c r="A662" s="66" t="s">
        <v>991</v>
      </c>
      <c r="B662" s="28">
        <v>67.459999999999994</v>
      </c>
    </row>
    <row r="663" spans="1:2" x14ac:dyDescent="0.25">
      <c r="A663" s="66" t="s">
        <v>992</v>
      </c>
      <c r="B663" s="28">
        <v>67.59</v>
      </c>
    </row>
    <row r="664" spans="1:2" x14ac:dyDescent="0.25">
      <c r="A664" s="66" t="s">
        <v>993</v>
      </c>
      <c r="B664" s="28">
        <v>67.25</v>
      </c>
    </row>
    <row r="665" spans="1:2" x14ac:dyDescent="0.25">
      <c r="A665" s="66" t="s">
        <v>994</v>
      </c>
      <c r="B665" s="28">
        <v>66.72</v>
      </c>
    </row>
    <row r="666" spans="1:2" x14ac:dyDescent="0.25">
      <c r="A666" s="66" t="s">
        <v>995</v>
      </c>
      <c r="B666" s="28">
        <v>66.72</v>
      </c>
    </row>
    <row r="667" spans="1:2" x14ac:dyDescent="0.25">
      <c r="A667" s="66" t="s">
        <v>996</v>
      </c>
      <c r="B667" s="28">
        <v>66.180000000000007</v>
      </c>
    </row>
    <row r="668" spans="1:2" x14ac:dyDescent="0.25">
      <c r="A668" s="66" t="s">
        <v>997</v>
      </c>
      <c r="B668" s="28">
        <v>65.91</v>
      </c>
    </row>
    <row r="669" spans="1:2" x14ac:dyDescent="0.25">
      <c r="A669" s="66" t="s">
        <v>998</v>
      </c>
      <c r="B669" s="28">
        <v>65.64</v>
      </c>
    </row>
    <row r="670" spans="1:2" x14ac:dyDescent="0.25">
      <c r="A670" s="66" t="s">
        <v>999</v>
      </c>
      <c r="B670" s="28">
        <v>65.510000000000005</v>
      </c>
    </row>
    <row r="671" spans="1:2" x14ac:dyDescent="0.25">
      <c r="A671" s="66" t="s">
        <v>1000</v>
      </c>
      <c r="B671" s="28">
        <v>65.040000000000006</v>
      </c>
    </row>
    <row r="672" spans="1:2" x14ac:dyDescent="0.25">
      <c r="A672" s="66" t="s">
        <v>1001</v>
      </c>
      <c r="B672" s="28">
        <v>64.7</v>
      </c>
    </row>
    <row r="673" spans="1:2" x14ac:dyDescent="0.25">
      <c r="A673" s="66" t="s">
        <v>1002</v>
      </c>
      <c r="B673" s="28">
        <v>64.77</v>
      </c>
    </row>
    <row r="674" spans="1:2" x14ac:dyDescent="0.25">
      <c r="A674" s="66" t="s">
        <v>1003</v>
      </c>
      <c r="B674" s="28">
        <v>64.599999999999994</v>
      </c>
    </row>
    <row r="675" spans="1:2" x14ac:dyDescent="0.25">
      <c r="A675" s="66" t="s">
        <v>1004</v>
      </c>
      <c r="B675" s="28">
        <v>64.5</v>
      </c>
    </row>
    <row r="676" spans="1:2" x14ac:dyDescent="0.25">
      <c r="A676" s="66" t="s">
        <v>1005</v>
      </c>
      <c r="B676" s="28">
        <v>64.599999999999994</v>
      </c>
    </row>
    <row r="677" spans="1:2" x14ac:dyDescent="0.25">
      <c r="A677" s="66" t="s">
        <v>1006</v>
      </c>
      <c r="B677" s="28">
        <v>64.09</v>
      </c>
    </row>
    <row r="678" spans="1:2" x14ac:dyDescent="0.25">
      <c r="A678" s="66" t="s">
        <v>1007</v>
      </c>
      <c r="B678" s="28">
        <v>64.02</v>
      </c>
    </row>
    <row r="679" spans="1:2" x14ac:dyDescent="0.25">
      <c r="A679" s="66" t="s">
        <v>1008</v>
      </c>
      <c r="B679" s="28">
        <v>63.86</v>
      </c>
    </row>
    <row r="680" spans="1:2" x14ac:dyDescent="0.25">
      <c r="A680" s="66" t="s">
        <v>1009</v>
      </c>
      <c r="B680" s="28">
        <v>63.76</v>
      </c>
    </row>
    <row r="681" spans="1:2" x14ac:dyDescent="0.25">
      <c r="A681" s="66" t="s">
        <v>1010</v>
      </c>
      <c r="B681" s="28">
        <v>63.38</v>
      </c>
    </row>
    <row r="682" spans="1:2" x14ac:dyDescent="0.25">
      <c r="A682" s="66" t="s">
        <v>1011</v>
      </c>
      <c r="B682" s="28">
        <v>63.52</v>
      </c>
    </row>
    <row r="683" spans="1:2" x14ac:dyDescent="0.25">
      <c r="A683" s="66" t="s">
        <v>1012</v>
      </c>
      <c r="B683" s="28">
        <v>63.76</v>
      </c>
    </row>
    <row r="684" spans="1:2" x14ac:dyDescent="0.25">
      <c r="A684" s="66" t="s">
        <v>1013</v>
      </c>
      <c r="B684" s="28">
        <v>63.11</v>
      </c>
    </row>
    <row r="685" spans="1:2" x14ac:dyDescent="0.25">
      <c r="A685" s="66" t="s">
        <v>1014</v>
      </c>
      <c r="B685" s="28">
        <v>62.92</v>
      </c>
    </row>
    <row r="686" spans="1:2" x14ac:dyDescent="0.25">
      <c r="A686" s="66" t="s">
        <v>1015</v>
      </c>
      <c r="B686" s="28">
        <v>63.06</v>
      </c>
    </row>
    <row r="687" spans="1:2" x14ac:dyDescent="0.25">
      <c r="A687" s="66" t="s">
        <v>1016</v>
      </c>
      <c r="B687" s="28">
        <v>63.16</v>
      </c>
    </row>
    <row r="688" spans="1:2" x14ac:dyDescent="0.25">
      <c r="A688" s="66" t="s">
        <v>1017</v>
      </c>
      <c r="B688" s="28">
        <v>62.95</v>
      </c>
    </row>
    <row r="689" spans="1:2" x14ac:dyDescent="0.25">
      <c r="A689" s="66" t="s">
        <v>1018</v>
      </c>
      <c r="B689" s="28">
        <v>62.99</v>
      </c>
    </row>
    <row r="690" spans="1:2" x14ac:dyDescent="0.25">
      <c r="A690" s="66" t="s">
        <v>1019</v>
      </c>
      <c r="B690" s="28">
        <v>63.19</v>
      </c>
    </row>
    <row r="691" spans="1:2" x14ac:dyDescent="0.25">
      <c r="A691" s="66" t="s">
        <v>1020</v>
      </c>
      <c r="B691" s="28">
        <v>62.99</v>
      </c>
    </row>
    <row r="692" spans="1:2" x14ac:dyDescent="0.25">
      <c r="A692" s="66" t="s">
        <v>1021</v>
      </c>
      <c r="B692" s="28">
        <v>62.72</v>
      </c>
    </row>
    <row r="693" spans="1:2" x14ac:dyDescent="0.25">
      <c r="A693" s="66" t="s">
        <v>1022</v>
      </c>
      <c r="B693" s="28">
        <v>62.75</v>
      </c>
    </row>
    <row r="694" spans="1:2" x14ac:dyDescent="0.25">
      <c r="A694" s="66" t="s">
        <v>1023</v>
      </c>
      <c r="B694" s="28">
        <v>62.65</v>
      </c>
    </row>
    <row r="695" spans="1:2" x14ac:dyDescent="0.25">
      <c r="A695" s="66" t="s">
        <v>1024</v>
      </c>
      <c r="B695" s="28">
        <v>62.99</v>
      </c>
    </row>
    <row r="696" spans="1:2" x14ac:dyDescent="0.25">
      <c r="A696" s="66" t="s">
        <v>1025</v>
      </c>
      <c r="B696" s="28">
        <v>62.92</v>
      </c>
    </row>
    <row r="697" spans="1:2" x14ac:dyDescent="0.25">
      <c r="A697" s="66" t="s">
        <v>1026</v>
      </c>
      <c r="B697" s="28">
        <v>63.19</v>
      </c>
    </row>
    <row r="698" spans="1:2" x14ac:dyDescent="0.25">
      <c r="A698" s="66" t="s">
        <v>1027</v>
      </c>
      <c r="B698" s="28">
        <v>63.49</v>
      </c>
    </row>
    <row r="699" spans="1:2" x14ac:dyDescent="0.25">
      <c r="A699" s="66" t="s">
        <v>1028</v>
      </c>
      <c r="B699" s="28">
        <v>63.66</v>
      </c>
    </row>
    <row r="700" spans="1:2" x14ac:dyDescent="0.25">
      <c r="A700" s="66" t="s">
        <v>1029</v>
      </c>
      <c r="B700" s="28">
        <v>64.47</v>
      </c>
    </row>
    <row r="701" spans="1:2" x14ac:dyDescent="0.25">
      <c r="A701" s="66" t="s">
        <v>1030</v>
      </c>
      <c r="B701" s="28">
        <v>64.739999999999995</v>
      </c>
    </row>
    <row r="702" spans="1:2" x14ac:dyDescent="0.25">
      <c r="A702" s="66" t="s">
        <v>1031</v>
      </c>
      <c r="B702" s="28">
        <v>64.87</v>
      </c>
    </row>
    <row r="703" spans="1:2" x14ac:dyDescent="0.25">
      <c r="A703" s="66" t="s">
        <v>1032</v>
      </c>
      <c r="B703" s="28">
        <v>65.31</v>
      </c>
    </row>
    <row r="704" spans="1:2" x14ac:dyDescent="0.25">
      <c r="A704" s="66" t="s">
        <v>1033</v>
      </c>
      <c r="B704" s="28">
        <v>65.72</v>
      </c>
    </row>
    <row r="705" spans="1:2" x14ac:dyDescent="0.25">
      <c r="A705" s="66" t="s">
        <v>1034</v>
      </c>
      <c r="B705" s="28">
        <v>65.92</v>
      </c>
    </row>
    <row r="706" spans="1:2" x14ac:dyDescent="0.25">
      <c r="A706" s="66" t="s">
        <v>1035</v>
      </c>
      <c r="B706" s="28">
        <v>66.260000000000005</v>
      </c>
    </row>
    <row r="707" spans="1:2" x14ac:dyDescent="0.25">
      <c r="A707" s="66" t="s">
        <v>1036</v>
      </c>
      <c r="B707" s="28">
        <v>66.08</v>
      </c>
    </row>
    <row r="708" spans="1:2" x14ac:dyDescent="0.25">
      <c r="A708" s="66" t="s">
        <v>1037</v>
      </c>
      <c r="B708" s="28">
        <v>65.88</v>
      </c>
    </row>
    <row r="709" spans="1:2" x14ac:dyDescent="0.25">
      <c r="A709" s="66" t="s">
        <v>1038</v>
      </c>
      <c r="B709" s="28">
        <v>66.12</v>
      </c>
    </row>
    <row r="710" spans="1:2" x14ac:dyDescent="0.25">
      <c r="A710" s="66" t="s">
        <v>1039</v>
      </c>
      <c r="B710" s="28">
        <v>66.180000000000007</v>
      </c>
    </row>
    <row r="711" spans="1:2" x14ac:dyDescent="0.25">
      <c r="A711" s="66" t="s">
        <v>1040</v>
      </c>
      <c r="B711" s="28">
        <v>66.55</v>
      </c>
    </row>
    <row r="712" spans="1:2" x14ac:dyDescent="0.25">
      <c r="A712" s="66" t="s">
        <v>1041</v>
      </c>
      <c r="B712" s="28">
        <v>66.66</v>
      </c>
    </row>
    <row r="713" spans="1:2" x14ac:dyDescent="0.25">
      <c r="A713" s="66" t="s">
        <v>1042</v>
      </c>
      <c r="B713" s="28">
        <v>66.55</v>
      </c>
    </row>
    <row r="714" spans="1:2" x14ac:dyDescent="0.25">
      <c r="A714" s="66" t="s">
        <v>1043</v>
      </c>
      <c r="B714" s="28">
        <v>66.489999999999995</v>
      </c>
    </row>
    <row r="715" spans="1:2" x14ac:dyDescent="0.25">
      <c r="A715" s="66" t="s">
        <v>1044</v>
      </c>
      <c r="B715" s="28">
        <v>66.349999999999994</v>
      </c>
    </row>
    <row r="716" spans="1:2" x14ac:dyDescent="0.25">
      <c r="A716" s="66" t="s">
        <v>1045</v>
      </c>
      <c r="B716" s="28">
        <v>66.72</v>
      </c>
    </row>
    <row r="717" spans="1:2" x14ac:dyDescent="0.25">
      <c r="A717" s="66" t="s">
        <v>1046</v>
      </c>
      <c r="B717" s="28">
        <v>66.72</v>
      </c>
    </row>
    <row r="718" spans="1:2" x14ac:dyDescent="0.25">
      <c r="A718" s="66" t="s">
        <v>1047</v>
      </c>
      <c r="B718" s="28">
        <v>66.25</v>
      </c>
    </row>
    <row r="719" spans="1:2" x14ac:dyDescent="0.25">
      <c r="A719" s="66" t="s">
        <v>1048</v>
      </c>
      <c r="B719" s="28">
        <v>65.849999999999994</v>
      </c>
    </row>
    <row r="720" spans="1:2" x14ac:dyDescent="0.25">
      <c r="A720" s="66" t="s">
        <v>1049</v>
      </c>
      <c r="B720" s="28">
        <v>65.58</v>
      </c>
    </row>
    <row r="721" spans="1:2" x14ac:dyDescent="0.25">
      <c r="A721" s="66" t="s">
        <v>1050</v>
      </c>
      <c r="B721" s="28">
        <v>65.48</v>
      </c>
    </row>
    <row r="722" spans="1:2" x14ac:dyDescent="0.25">
      <c r="A722" s="66" t="s">
        <v>1051</v>
      </c>
      <c r="B722" s="28">
        <v>65.11</v>
      </c>
    </row>
    <row r="723" spans="1:2" x14ac:dyDescent="0.25">
      <c r="A723" s="66" t="s">
        <v>1052</v>
      </c>
      <c r="B723" s="28">
        <v>64.540000000000006</v>
      </c>
    </row>
    <row r="724" spans="1:2" x14ac:dyDescent="0.25">
      <c r="A724" s="66" t="s">
        <v>1053</v>
      </c>
      <c r="B724" s="28">
        <v>64.61</v>
      </c>
    </row>
    <row r="725" spans="1:2" x14ac:dyDescent="0.25">
      <c r="A725" s="66" t="s">
        <v>1054</v>
      </c>
      <c r="B725" s="28">
        <v>64.069999999999993</v>
      </c>
    </row>
    <row r="726" spans="1:2" x14ac:dyDescent="0.25">
      <c r="A726" s="66" t="s">
        <v>1055</v>
      </c>
      <c r="B726" s="28">
        <v>63.87</v>
      </c>
    </row>
    <row r="727" spans="1:2" x14ac:dyDescent="0.25">
      <c r="A727" s="66" t="s">
        <v>1056</v>
      </c>
      <c r="B727" s="28">
        <v>63.69</v>
      </c>
    </row>
    <row r="728" spans="1:2" x14ac:dyDescent="0.25">
      <c r="A728" s="66" t="s">
        <v>1057</v>
      </c>
      <c r="B728" s="28">
        <v>63.39</v>
      </c>
    </row>
    <row r="729" spans="1:2" x14ac:dyDescent="0.25">
      <c r="A729" s="66" t="s">
        <v>1058</v>
      </c>
      <c r="B729" s="28">
        <v>63.15</v>
      </c>
    </row>
    <row r="730" spans="1:2" x14ac:dyDescent="0.25">
      <c r="A730" s="66" t="s">
        <v>1059</v>
      </c>
      <c r="B730" s="28">
        <v>62.88</v>
      </c>
    </row>
    <row r="731" spans="1:2" x14ac:dyDescent="0.25">
      <c r="A731" s="66" t="s">
        <v>1060</v>
      </c>
      <c r="B731" s="28">
        <v>62.78</v>
      </c>
    </row>
    <row r="732" spans="1:2" x14ac:dyDescent="0.25">
      <c r="A732" s="66" t="s">
        <v>1061</v>
      </c>
      <c r="B732" s="28">
        <v>62.45</v>
      </c>
    </row>
    <row r="733" spans="1:2" x14ac:dyDescent="0.25">
      <c r="A733" s="66" t="s">
        <v>1062</v>
      </c>
      <c r="B733" s="28">
        <v>62.62</v>
      </c>
    </row>
    <row r="734" spans="1:2" x14ac:dyDescent="0.25">
      <c r="A734" s="66" t="s">
        <v>1063</v>
      </c>
      <c r="B734" s="28">
        <v>62.72</v>
      </c>
    </row>
    <row r="735" spans="1:2" x14ac:dyDescent="0.25">
      <c r="A735" s="66" t="s">
        <v>1064</v>
      </c>
      <c r="B735" s="28">
        <v>62.48</v>
      </c>
    </row>
    <row r="736" spans="1:2" x14ac:dyDescent="0.25">
      <c r="A736" s="66" t="s">
        <v>1065</v>
      </c>
      <c r="B736" s="28">
        <v>62.52</v>
      </c>
    </row>
    <row r="737" spans="1:2" x14ac:dyDescent="0.25">
      <c r="A737" s="66" t="s">
        <v>1066</v>
      </c>
      <c r="B737" s="28">
        <v>62.78</v>
      </c>
    </row>
    <row r="738" spans="1:2" x14ac:dyDescent="0.25">
      <c r="A738" s="66" t="s">
        <v>1067</v>
      </c>
      <c r="B738" s="28">
        <v>63.09</v>
      </c>
    </row>
    <row r="739" spans="1:2" x14ac:dyDescent="0.25">
      <c r="A739" s="66" t="s">
        <v>1068</v>
      </c>
      <c r="B739" s="28">
        <v>63.52</v>
      </c>
    </row>
    <row r="740" spans="1:2" x14ac:dyDescent="0.25">
      <c r="A740" s="66" t="s">
        <v>1069</v>
      </c>
      <c r="B740" s="28">
        <v>63.72</v>
      </c>
    </row>
    <row r="741" spans="1:2" x14ac:dyDescent="0.25">
      <c r="A741" s="66" t="s">
        <v>1070</v>
      </c>
      <c r="B741" s="28">
        <v>64.19</v>
      </c>
    </row>
    <row r="742" spans="1:2" x14ac:dyDescent="0.25">
      <c r="A742" s="66" t="s">
        <v>1071</v>
      </c>
      <c r="B742" s="28">
        <v>64.489999999999995</v>
      </c>
    </row>
    <row r="743" spans="1:2" x14ac:dyDescent="0.25">
      <c r="A743" s="66" t="s">
        <v>1072</v>
      </c>
      <c r="B743" s="28">
        <v>64.53</v>
      </c>
    </row>
    <row r="744" spans="1:2" x14ac:dyDescent="0.25">
      <c r="A744" s="66" t="s">
        <v>1073</v>
      </c>
      <c r="B744" s="28">
        <v>64.760000000000005</v>
      </c>
    </row>
    <row r="745" spans="1:2" x14ac:dyDescent="0.25">
      <c r="A745" s="66" t="s">
        <v>1074</v>
      </c>
      <c r="B745" s="28">
        <v>64.89</v>
      </c>
    </row>
    <row r="746" spans="1:2" x14ac:dyDescent="0.25">
      <c r="A746" s="66" t="s">
        <v>1075</v>
      </c>
      <c r="B746" s="28">
        <v>64.959999999999994</v>
      </c>
    </row>
    <row r="747" spans="1:2" x14ac:dyDescent="0.25">
      <c r="A747" s="66" t="s">
        <v>1076</v>
      </c>
      <c r="B747" s="28">
        <v>65.03</v>
      </c>
    </row>
    <row r="748" spans="1:2" x14ac:dyDescent="0.25">
      <c r="A748" s="66" t="s">
        <v>1077</v>
      </c>
      <c r="B748" s="28">
        <v>64.989999999999995</v>
      </c>
    </row>
    <row r="749" spans="1:2" x14ac:dyDescent="0.25">
      <c r="A749" s="66" t="s">
        <v>1078</v>
      </c>
      <c r="B749" s="28">
        <v>65.66</v>
      </c>
    </row>
    <row r="750" spans="1:2" x14ac:dyDescent="0.25">
      <c r="A750" s="66" t="s">
        <v>1079</v>
      </c>
      <c r="B750" s="28">
        <v>66.650000000000006</v>
      </c>
    </row>
    <row r="751" spans="1:2" x14ac:dyDescent="0.25">
      <c r="A751" s="66" t="s">
        <v>1080</v>
      </c>
      <c r="B751" s="28">
        <v>67.22</v>
      </c>
    </row>
    <row r="752" spans="1:2" x14ac:dyDescent="0.25">
      <c r="A752" s="66" t="s">
        <v>1081</v>
      </c>
      <c r="B752" s="28">
        <v>68.11</v>
      </c>
    </row>
    <row r="753" spans="1:2" x14ac:dyDescent="0.25">
      <c r="A753" s="66" t="s">
        <v>1082</v>
      </c>
      <c r="B753" s="28">
        <v>69.11</v>
      </c>
    </row>
    <row r="754" spans="1:2" x14ac:dyDescent="0.25">
      <c r="A754" s="66" t="s">
        <v>1083</v>
      </c>
      <c r="B754" s="28">
        <v>68.81</v>
      </c>
    </row>
    <row r="755" spans="1:2" x14ac:dyDescent="0.25">
      <c r="A755" s="66" t="s">
        <v>1084</v>
      </c>
      <c r="B755" s="28">
        <v>69.77</v>
      </c>
    </row>
    <row r="756" spans="1:2" x14ac:dyDescent="0.25">
      <c r="A756" s="66" t="s">
        <v>1085</v>
      </c>
      <c r="B756" s="28">
        <v>71.23</v>
      </c>
    </row>
    <row r="757" spans="1:2" x14ac:dyDescent="0.25">
      <c r="A757" s="66" t="s">
        <v>1086</v>
      </c>
      <c r="B757" s="28">
        <v>72.36</v>
      </c>
    </row>
    <row r="758" spans="1:2" x14ac:dyDescent="0.25">
      <c r="A758" s="66" t="s">
        <v>1087</v>
      </c>
      <c r="B758" s="28">
        <v>73.45</v>
      </c>
    </row>
    <row r="759" spans="1:2" x14ac:dyDescent="0.25">
      <c r="A759" s="66" t="s">
        <v>1088</v>
      </c>
      <c r="B759" s="28">
        <v>74.62</v>
      </c>
    </row>
    <row r="760" spans="1:2" x14ac:dyDescent="0.25">
      <c r="A760" s="66" t="s">
        <v>1089</v>
      </c>
      <c r="B760" s="28">
        <v>76.87</v>
      </c>
    </row>
    <row r="761" spans="1:2" x14ac:dyDescent="0.25">
      <c r="A761" s="66" t="s">
        <v>1090</v>
      </c>
      <c r="B761" s="28">
        <v>77.099999999999994</v>
      </c>
    </row>
    <row r="762" spans="1:2" x14ac:dyDescent="0.25">
      <c r="A762" s="66" t="s">
        <v>1091</v>
      </c>
      <c r="B762" s="28">
        <v>77.7</v>
      </c>
    </row>
    <row r="763" spans="1:2" x14ac:dyDescent="0.25">
      <c r="A763" s="66" t="s">
        <v>1092</v>
      </c>
      <c r="B763" s="28">
        <v>77.77</v>
      </c>
    </row>
    <row r="764" spans="1:2" x14ac:dyDescent="0.25">
      <c r="A764" s="66" t="s">
        <v>1093</v>
      </c>
      <c r="B764" s="28">
        <v>77.47</v>
      </c>
    </row>
    <row r="765" spans="1:2" x14ac:dyDescent="0.25">
      <c r="A765" s="66" t="s">
        <v>1094</v>
      </c>
      <c r="B765" s="28">
        <v>77.44</v>
      </c>
    </row>
    <row r="766" spans="1:2" x14ac:dyDescent="0.25">
      <c r="A766" s="66" t="s">
        <v>1095</v>
      </c>
      <c r="B766" s="28">
        <v>77.400000000000006</v>
      </c>
    </row>
    <row r="767" spans="1:2" x14ac:dyDescent="0.25">
      <c r="A767" s="66" t="s">
        <v>1096</v>
      </c>
      <c r="B767" s="28">
        <v>78</v>
      </c>
    </row>
    <row r="768" spans="1:2" x14ac:dyDescent="0.25">
      <c r="A768" s="66" t="s">
        <v>1097</v>
      </c>
      <c r="B768" s="28">
        <v>78.66</v>
      </c>
    </row>
    <row r="769" spans="1:2" x14ac:dyDescent="0.25">
      <c r="A769" s="66" t="s">
        <v>1098</v>
      </c>
      <c r="B769" s="28">
        <v>79.290000000000006</v>
      </c>
    </row>
    <row r="770" spans="1:2" x14ac:dyDescent="0.25">
      <c r="A770" s="66" t="s">
        <v>1099</v>
      </c>
      <c r="B770" s="28">
        <v>79.23</v>
      </c>
    </row>
    <row r="771" spans="1:2" x14ac:dyDescent="0.25">
      <c r="A771" s="66" t="s">
        <v>1100</v>
      </c>
      <c r="B771" s="28">
        <v>79.459999999999994</v>
      </c>
    </row>
    <row r="772" spans="1:2" x14ac:dyDescent="0.25">
      <c r="A772" s="66" t="s">
        <v>1101</v>
      </c>
      <c r="B772" s="28">
        <v>81.459999999999994</v>
      </c>
    </row>
    <row r="773" spans="1:2" x14ac:dyDescent="0.25">
      <c r="A773" s="66" t="s">
        <v>1102</v>
      </c>
      <c r="B773" s="28">
        <v>83.36</v>
      </c>
    </row>
    <row r="774" spans="1:2" x14ac:dyDescent="0.25">
      <c r="A774" s="66" t="s">
        <v>1103</v>
      </c>
      <c r="B774" s="28">
        <v>84.7</v>
      </c>
    </row>
    <row r="775" spans="1:2" x14ac:dyDescent="0.25">
      <c r="A775" s="66" t="s">
        <v>1104</v>
      </c>
      <c r="B775" s="28">
        <v>86.6</v>
      </c>
    </row>
    <row r="776" spans="1:2" x14ac:dyDescent="0.25">
      <c r="A776" s="66" t="s">
        <v>1105</v>
      </c>
      <c r="B776" s="28">
        <v>87.55</v>
      </c>
    </row>
    <row r="777" spans="1:2" x14ac:dyDescent="0.25">
      <c r="A777" s="66" t="s">
        <v>1106</v>
      </c>
      <c r="B777" s="28">
        <v>87.91</v>
      </c>
    </row>
    <row r="778" spans="1:2" x14ac:dyDescent="0.25">
      <c r="A778" s="66" t="s">
        <v>1107</v>
      </c>
      <c r="B778" s="28">
        <v>89.09</v>
      </c>
    </row>
    <row r="779" spans="1:2" x14ac:dyDescent="0.25">
      <c r="A779" s="66" t="s">
        <v>1108</v>
      </c>
      <c r="B779" s="28">
        <v>90.04</v>
      </c>
    </row>
    <row r="780" spans="1:2" x14ac:dyDescent="0.25">
      <c r="A780" s="66" t="s">
        <v>1109</v>
      </c>
      <c r="B780" s="28">
        <v>90.27</v>
      </c>
    </row>
    <row r="781" spans="1:2" x14ac:dyDescent="0.25">
      <c r="A781" s="66" t="s">
        <v>1110</v>
      </c>
      <c r="B781" s="28">
        <v>90.5</v>
      </c>
    </row>
    <row r="782" spans="1:2" x14ac:dyDescent="0.25">
      <c r="A782" s="66" t="s">
        <v>1111</v>
      </c>
      <c r="B782" s="28">
        <v>90.17</v>
      </c>
    </row>
    <row r="783" spans="1:2" x14ac:dyDescent="0.25">
      <c r="A783" s="66" t="s">
        <v>1112</v>
      </c>
      <c r="B783" s="28">
        <v>91.03</v>
      </c>
    </row>
    <row r="784" spans="1:2" x14ac:dyDescent="0.25">
      <c r="A784" s="66" t="s">
        <v>1113</v>
      </c>
      <c r="B784" s="28">
        <v>90.63</v>
      </c>
    </row>
    <row r="785" spans="1:2" x14ac:dyDescent="0.25">
      <c r="A785" s="66" t="s">
        <v>1114</v>
      </c>
      <c r="B785" s="28">
        <v>92.24</v>
      </c>
    </row>
    <row r="786" spans="1:2" x14ac:dyDescent="0.25">
      <c r="A786" s="66" t="s">
        <v>1115</v>
      </c>
      <c r="B786" s="28">
        <v>91.84</v>
      </c>
    </row>
    <row r="787" spans="1:2" x14ac:dyDescent="0.25">
      <c r="A787" s="66" t="s">
        <v>1116</v>
      </c>
      <c r="B787" s="28">
        <v>90.76</v>
      </c>
    </row>
    <row r="788" spans="1:2" x14ac:dyDescent="0.25">
      <c r="A788" s="66" t="s">
        <v>1117</v>
      </c>
      <c r="B788" s="28">
        <v>90.34</v>
      </c>
    </row>
    <row r="789" spans="1:2" x14ac:dyDescent="0.25">
      <c r="A789" s="66" t="s">
        <v>1118</v>
      </c>
      <c r="B789" s="28">
        <v>89.49</v>
      </c>
    </row>
    <row r="790" spans="1:2" x14ac:dyDescent="0.25">
      <c r="A790" s="66" t="s">
        <v>1119</v>
      </c>
      <c r="B790" s="28">
        <v>87.84</v>
      </c>
    </row>
    <row r="791" spans="1:2" x14ac:dyDescent="0.25">
      <c r="A791" s="66" t="s">
        <v>1120</v>
      </c>
      <c r="B791" s="28">
        <v>87.42</v>
      </c>
    </row>
    <row r="792" spans="1:2" x14ac:dyDescent="0.25">
      <c r="A792" s="66" t="s">
        <v>1121</v>
      </c>
      <c r="B792" s="28">
        <v>87.23</v>
      </c>
    </row>
    <row r="793" spans="1:2" x14ac:dyDescent="0.25">
      <c r="A793" s="66" t="s">
        <v>1122</v>
      </c>
      <c r="B793" s="28">
        <v>86.81</v>
      </c>
    </row>
    <row r="794" spans="1:2" x14ac:dyDescent="0.25">
      <c r="A794" s="66" t="s">
        <v>1123</v>
      </c>
      <c r="B794" s="28">
        <v>86.87</v>
      </c>
    </row>
    <row r="795" spans="1:2" x14ac:dyDescent="0.25">
      <c r="A795" s="66" t="s">
        <v>1124</v>
      </c>
      <c r="B795" s="28">
        <v>86.61</v>
      </c>
    </row>
    <row r="796" spans="1:2" x14ac:dyDescent="0.25">
      <c r="A796" s="66" t="s">
        <v>1125</v>
      </c>
      <c r="B796" s="28">
        <v>86.71</v>
      </c>
    </row>
    <row r="797" spans="1:2" x14ac:dyDescent="0.25">
      <c r="A797" s="66" t="s">
        <v>1126</v>
      </c>
      <c r="B797" s="28">
        <v>85.96</v>
      </c>
    </row>
    <row r="798" spans="1:2" x14ac:dyDescent="0.25">
      <c r="A798" s="66" t="s">
        <v>1127</v>
      </c>
      <c r="B798" s="28">
        <v>86.09</v>
      </c>
    </row>
    <row r="799" spans="1:2" x14ac:dyDescent="0.25">
      <c r="A799" s="66" t="s">
        <v>1128</v>
      </c>
      <c r="B799" s="28">
        <v>86.51</v>
      </c>
    </row>
    <row r="800" spans="1:2" x14ac:dyDescent="0.25">
      <c r="A800" s="66" t="s">
        <v>1129</v>
      </c>
      <c r="B800" s="28">
        <v>86.94</v>
      </c>
    </row>
    <row r="801" spans="1:2" x14ac:dyDescent="0.25">
      <c r="A801" s="66" t="s">
        <v>1130</v>
      </c>
      <c r="B801" s="28">
        <v>87.13</v>
      </c>
    </row>
    <row r="802" spans="1:2" x14ac:dyDescent="0.25">
      <c r="A802" s="66" t="s">
        <v>1131</v>
      </c>
      <c r="B802" s="28">
        <v>88.04</v>
      </c>
    </row>
    <row r="803" spans="1:2" x14ac:dyDescent="0.25">
      <c r="A803" s="66" t="s">
        <v>1132</v>
      </c>
      <c r="B803" s="28">
        <v>88.23</v>
      </c>
    </row>
    <row r="804" spans="1:2" x14ac:dyDescent="0.25">
      <c r="A804" s="66" t="s">
        <v>1133</v>
      </c>
      <c r="B804" s="28">
        <v>88.59</v>
      </c>
    </row>
    <row r="805" spans="1:2" x14ac:dyDescent="0.25">
      <c r="A805" s="66" t="s">
        <v>1134</v>
      </c>
      <c r="B805" s="28">
        <v>90.08</v>
      </c>
    </row>
    <row r="806" spans="1:2" x14ac:dyDescent="0.25">
      <c r="A806" s="66" t="s">
        <v>1135</v>
      </c>
      <c r="B806" s="28">
        <v>90.89</v>
      </c>
    </row>
    <row r="807" spans="1:2" x14ac:dyDescent="0.25">
      <c r="A807" s="66" t="s">
        <v>1136</v>
      </c>
      <c r="B807" s="28">
        <v>91.57</v>
      </c>
    </row>
    <row r="808" spans="1:2" x14ac:dyDescent="0.25">
      <c r="A808" s="66" t="s">
        <v>1137</v>
      </c>
      <c r="B808" s="28">
        <v>91.31</v>
      </c>
    </row>
    <row r="809" spans="1:2" x14ac:dyDescent="0.25">
      <c r="A809" s="66" t="s">
        <v>1138</v>
      </c>
      <c r="B809" s="28">
        <v>92.38</v>
      </c>
    </row>
    <row r="810" spans="1:2" x14ac:dyDescent="0.25">
      <c r="A810" s="66" t="s">
        <v>1139</v>
      </c>
      <c r="B810" s="28">
        <v>93.65</v>
      </c>
    </row>
    <row r="811" spans="1:2" x14ac:dyDescent="0.25">
      <c r="A811" s="66" t="s">
        <v>1140</v>
      </c>
      <c r="B811" s="28">
        <v>94.42</v>
      </c>
    </row>
    <row r="812" spans="1:2" x14ac:dyDescent="0.25">
      <c r="A812" s="66" t="s">
        <v>1141</v>
      </c>
      <c r="B812" s="28">
        <v>94.52</v>
      </c>
    </row>
    <row r="813" spans="1:2" x14ac:dyDescent="0.25">
      <c r="A813" s="66" t="s">
        <v>1142</v>
      </c>
      <c r="B813" s="28">
        <v>94.61</v>
      </c>
    </row>
    <row r="814" spans="1:2" x14ac:dyDescent="0.25">
      <c r="A814" s="66" t="s">
        <v>1143</v>
      </c>
      <c r="B814" s="28">
        <v>96.55</v>
      </c>
    </row>
    <row r="815" spans="1:2" x14ac:dyDescent="0.25">
      <c r="A815" s="66" t="s">
        <v>1144</v>
      </c>
      <c r="B815" s="28">
        <v>97.77</v>
      </c>
    </row>
    <row r="816" spans="1:2" x14ac:dyDescent="0.25">
      <c r="A816" s="66" t="s">
        <v>1145</v>
      </c>
      <c r="B816" s="28">
        <v>98.86</v>
      </c>
    </row>
    <row r="817" spans="1:2" x14ac:dyDescent="0.25">
      <c r="A817" s="66" t="s">
        <v>1146</v>
      </c>
      <c r="B817" s="28">
        <v>98.77</v>
      </c>
    </row>
    <row r="818" spans="1:2" x14ac:dyDescent="0.25">
      <c r="A818" s="66" t="s">
        <v>1147</v>
      </c>
      <c r="B818" s="28">
        <v>99.38</v>
      </c>
    </row>
    <row r="819" spans="1:2" x14ac:dyDescent="0.25">
      <c r="A819" s="66" t="s">
        <v>1148</v>
      </c>
      <c r="B819" s="28">
        <v>99.89</v>
      </c>
    </row>
    <row r="820" spans="1:2" x14ac:dyDescent="0.25">
      <c r="A820" s="66" t="s">
        <v>1149</v>
      </c>
      <c r="B820" s="28">
        <v>100.05</v>
      </c>
    </row>
    <row r="821" spans="1:2" x14ac:dyDescent="0.25">
      <c r="A821" s="66" t="s">
        <v>1150</v>
      </c>
      <c r="B821" s="28">
        <v>100.31</v>
      </c>
    </row>
    <row r="822" spans="1:2" x14ac:dyDescent="0.25">
      <c r="A822" s="66" t="s">
        <v>1151</v>
      </c>
      <c r="B822" s="28">
        <v>102.02</v>
      </c>
    </row>
    <row r="823" spans="1:2" x14ac:dyDescent="0.25">
      <c r="A823" s="66" t="s">
        <v>1152</v>
      </c>
      <c r="B823" s="28">
        <v>101.95</v>
      </c>
    </row>
    <row r="824" spans="1:2" x14ac:dyDescent="0.25">
      <c r="A824" s="66" t="s">
        <v>1153</v>
      </c>
      <c r="B824" s="28">
        <v>103.27</v>
      </c>
    </row>
    <row r="825" spans="1:2" x14ac:dyDescent="0.25">
      <c r="A825" s="66" t="s">
        <v>1154</v>
      </c>
      <c r="B825" s="28">
        <v>104.37</v>
      </c>
    </row>
    <row r="826" spans="1:2" x14ac:dyDescent="0.25">
      <c r="A826" s="66" t="s">
        <v>1155</v>
      </c>
      <c r="B826" s="28">
        <v>105.43</v>
      </c>
    </row>
    <row r="827" spans="1:2" x14ac:dyDescent="0.25">
      <c r="A827" s="66" t="s">
        <v>1156</v>
      </c>
      <c r="B827" s="28">
        <v>105.98</v>
      </c>
    </row>
    <row r="828" spans="1:2" x14ac:dyDescent="0.25">
      <c r="A828" s="66" t="s">
        <v>1157</v>
      </c>
      <c r="B828" s="28">
        <v>108.87</v>
      </c>
    </row>
    <row r="829" spans="1:2" x14ac:dyDescent="0.25">
      <c r="A829" s="66" t="s">
        <v>1158</v>
      </c>
      <c r="B829" s="28">
        <v>109.13</v>
      </c>
    </row>
    <row r="830" spans="1:2" x14ac:dyDescent="0.25">
      <c r="A830" s="66" t="s">
        <v>1159</v>
      </c>
      <c r="B830" s="28">
        <v>109.33</v>
      </c>
    </row>
    <row r="831" spans="1:2" x14ac:dyDescent="0.25">
      <c r="A831" s="66" t="s">
        <v>1160</v>
      </c>
      <c r="B831" s="28">
        <v>111.1</v>
      </c>
    </row>
    <row r="832" spans="1:2" x14ac:dyDescent="0.25">
      <c r="A832" s="66" t="s">
        <v>1161</v>
      </c>
      <c r="B832" s="28">
        <v>109.05</v>
      </c>
    </row>
    <row r="833" spans="1:2" x14ac:dyDescent="0.25">
      <c r="A833" s="66" t="s">
        <v>1162</v>
      </c>
      <c r="B833" s="28">
        <v>109.21</v>
      </c>
    </row>
    <row r="834" spans="1:2" x14ac:dyDescent="0.25">
      <c r="A834" s="66" t="s">
        <v>1163</v>
      </c>
      <c r="B834" s="28">
        <v>109.4</v>
      </c>
    </row>
    <row r="835" spans="1:2" x14ac:dyDescent="0.25">
      <c r="A835" s="66" t="s">
        <v>1164</v>
      </c>
      <c r="B835" s="28">
        <v>109.52</v>
      </c>
    </row>
    <row r="836" spans="1:2" x14ac:dyDescent="0.25">
      <c r="A836" s="66" t="s">
        <v>1165</v>
      </c>
      <c r="B836" s="28">
        <v>109.3</v>
      </c>
    </row>
    <row r="837" spans="1:2" x14ac:dyDescent="0.25">
      <c r="A837" s="66" t="s">
        <v>1166</v>
      </c>
      <c r="B837" s="28">
        <v>109.27</v>
      </c>
    </row>
    <row r="838" spans="1:2" x14ac:dyDescent="0.25">
      <c r="A838" s="66" t="s">
        <v>1167</v>
      </c>
      <c r="B838" s="28">
        <v>109.02</v>
      </c>
    </row>
    <row r="839" spans="1:2" x14ac:dyDescent="0.25">
      <c r="A839" s="66" t="s">
        <v>1168</v>
      </c>
      <c r="B839" s="28">
        <v>108.61</v>
      </c>
    </row>
    <row r="840" spans="1:2" x14ac:dyDescent="0.25">
      <c r="A840" s="66" t="s">
        <v>1169</v>
      </c>
      <c r="B840" s="28">
        <v>107.34</v>
      </c>
    </row>
    <row r="841" spans="1:2" x14ac:dyDescent="0.25">
      <c r="A841" s="66" t="s">
        <v>1170</v>
      </c>
      <c r="B841" s="28">
        <v>106.8</v>
      </c>
    </row>
    <row r="842" spans="1:2" x14ac:dyDescent="0.25">
      <c r="A842" s="66" t="s">
        <v>1171</v>
      </c>
      <c r="B842" s="28">
        <v>106.33</v>
      </c>
    </row>
    <row r="843" spans="1:2" x14ac:dyDescent="0.25">
      <c r="A843" s="66" t="s">
        <v>1172</v>
      </c>
      <c r="B843" s="28">
        <v>105.41</v>
      </c>
    </row>
    <row r="844" spans="1:2" x14ac:dyDescent="0.25">
      <c r="A844" s="66" t="s">
        <v>1173</v>
      </c>
      <c r="B844" s="28">
        <v>105.22</v>
      </c>
    </row>
    <row r="845" spans="1:2" x14ac:dyDescent="0.25">
      <c r="A845" s="66" t="s">
        <v>1174</v>
      </c>
      <c r="B845" s="28">
        <v>104.9</v>
      </c>
    </row>
    <row r="846" spans="1:2" x14ac:dyDescent="0.25">
      <c r="A846" s="66" t="s">
        <v>1175</v>
      </c>
      <c r="B846" s="28">
        <v>104.49</v>
      </c>
    </row>
    <row r="847" spans="1:2" x14ac:dyDescent="0.25">
      <c r="A847" s="66" t="s">
        <v>1176</v>
      </c>
      <c r="B847" s="28">
        <v>103.58</v>
      </c>
    </row>
    <row r="848" spans="1:2" x14ac:dyDescent="0.25">
      <c r="A848" s="66" t="s">
        <v>1177</v>
      </c>
      <c r="B848" s="28">
        <v>103.45</v>
      </c>
    </row>
    <row r="849" spans="1:2" x14ac:dyDescent="0.25">
      <c r="A849" s="66" t="s">
        <v>1178</v>
      </c>
      <c r="B849" s="28">
        <v>103.54</v>
      </c>
    </row>
    <row r="850" spans="1:2" x14ac:dyDescent="0.25">
      <c r="A850" s="66" t="s">
        <v>1179</v>
      </c>
      <c r="B850" s="28">
        <v>102.58</v>
      </c>
    </row>
    <row r="851" spans="1:2" x14ac:dyDescent="0.25">
      <c r="A851" s="66" t="s">
        <v>1180</v>
      </c>
      <c r="B851" s="28">
        <v>103.02</v>
      </c>
    </row>
    <row r="852" spans="1:2" x14ac:dyDescent="0.25">
      <c r="A852" s="66" t="s">
        <v>1181</v>
      </c>
      <c r="B852" s="28">
        <v>103.12</v>
      </c>
    </row>
    <row r="853" spans="1:2" x14ac:dyDescent="0.25">
      <c r="A853" s="66" t="s">
        <v>1182</v>
      </c>
      <c r="B853" s="28">
        <v>103.52</v>
      </c>
    </row>
    <row r="854" spans="1:2" x14ac:dyDescent="0.25">
      <c r="A854" s="66" t="s">
        <v>1183</v>
      </c>
      <c r="B854" s="28">
        <v>102.55</v>
      </c>
    </row>
    <row r="855" spans="1:2" x14ac:dyDescent="0.25">
      <c r="A855" s="66" t="s">
        <v>1184</v>
      </c>
      <c r="B855" s="28">
        <v>102.58</v>
      </c>
    </row>
    <row r="856" spans="1:2" x14ac:dyDescent="0.25">
      <c r="A856" s="66" t="s">
        <v>1185</v>
      </c>
      <c r="B856" s="28">
        <v>102.11</v>
      </c>
    </row>
    <row r="857" spans="1:2" x14ac:dyDescent="0.25">
      <c r="A857" s="66" t="s">
        <v>1186</v>
      </c>
      <c r="B857" s="28">
        <v>101.8</v>
      </c>
    </row>
    <row r="858" spans="1:2" x14ac:dyDescent="0.25">
      <c r="A858" s="66" t="s">
        <v>1187</v>
      </c>
      <c r="B858" s="28">
        <v>100.74</v>
      </c>
    </row>
    <row r="859" spans="1:2" x14ac:dyDescent="0.25">
      <c r="A859" s="66" t="s">
        <v>1188</v>
      </c>
      <c r="B859" s="28">
        <v>99.95</v>
      </c>
    </row>
    <row r="860" spans="1:2" x14ac:dyDescent="0.25">
      <c r="A860" s="66" t="s">
        <v>1189</v>
      </c>
      <c r="B860" s="28">
        <v>99.39</v>
      </c>
    </row>
    <row r="861" spans="1:2" x14ac:dyDescent="0.25">
      <c r="A861" s="66" t="s">
        <v>1190</v>
      </c>
      <c r="B861" s="28">
        <v>96.2</v>
      </c>
    </row>
    <row r="862" spans="1:2" x14ac:dyDescent="0.25">
      <c r="A862" s="66" t="s">
        <v>1191</v>
      </c>
      <c r="B862" s="28">
        <v>94.88</v>
      </c>
    </row>
    <row r="863" spans="1:2" x14ac:dyDescent="0.25">
      <c r="A863" s="66" t="s">
        <v>1192</v>
      </c>
      <c r="B863" s="28">
        <v>93.57</v>
      </c>
    </row>
    <row r="864" spans="1:2" x14ac:dyDescent="0.25">
      <c r="A864" s="66" t="s">
        <v>1193</v>
      </c>
      <c r="B864" s="28">
        <v>92.57</v>
      </c>
    </row>
    <row r="865" spans="1:2" x14ac:dyDescent="0.25">
      <c r="A865" s="66" t="s">
        <v>1194</v>
      </c>
      <c r="B865" s="28">
        <v>91.54</v>
      </c>
    </row>
    <row r="866" spans="1:2" x14ac:dyDescent="0.25">
      <c r="A866" s="66" t="s">
        <v>1195</v>
      </c>
      <c r="B866" s="28">
        <v>90.57</v>
      </c>
    </row>
    <row r="867" spans="1:2" x14ac:dyDescent="0.25">
      <c r="A867" s="66" t="s">
        <v>1196</v>
      </c>
      <c r="B867" s="28">
        <v>90.19</v>
      </c>
    </row>
    <row r="868" spans="1:2" x14ac:dyDescent="0.25">
      <c r="A868" s="66" t="s">
        <v>1197</v>
      </c>
      <c r="B868" s="28">
        <v>90.16</v>
      </c>
    </row>
    <row r="869" spans="1:2" x14ac:dyDescent="0.25">
      <c r="A869" s="66" t="s">
        <v>1198</v>
      </c>
      <c r="B869" s="28">
        <v>89.94</v>
      </c>
    </row>
    <row r="870" spans="1:2" x14ac:dyDescent="0.25">
      <c r="A870" s="66" t="s">
        <v>1199</v>
      </c>
      <c r="B870" s="28">
        <v>89.31</v>
      </c>
    </row>
    <row r="871" spans="1:2" x14ac:dyDescent="0.25">
      <c r="A871" s="66" t="s">
        <v>1200</v>
      </c>
      <c r="B871" s="28">
        <v>88.91</v>
      </c>
    </row>
    <row r="872" spans="1:2" x14ac:dyDescent="0.25">
      <c r="A872" s="66" t="s">
        <v>1201</v>
      </c>
      <c r="B872" s="28">
        <v>87.97</v>
      </c>
    </row>
    <row r="873" spans="1:2" x14ac:dyDescent="0.25">
      <c r="A873" s="66" t="s">
        <v>1202</v>
      </c>
      <c r="B873" s="28">
        <v>87.29</v>
      </c>
    </row>
    <row r="874" spans="1:2" x14ac:dyDescent="0.25">
      <c r="A874" s="66" t="s">
        <v>1203</v>
      </c>
      <c r="B874" s="28">
        <v>86.2</v>
      </c>
    </row>
    <row r="875" spans="1:2" x14ac:dyDescent="0.25">
      <c r="A875" s="66" t="s">
        <v>1204</v>
      </c>
      <c r="B875" s="28">
        <v>85.98</v>
      </c>
    </row>
    <row r="876" spans="1:2" x14ac:dyDescent="0.25">
      <c r="A876" s="66" t="s">
        <v>1205</v>
      </c>
      <c r="B876" s="28">
        <v>85.79</v>
      </c>
    </row>
    <row r="877" spans="1:2" x14ac:dyDescent="0.25">
      <c r="A877" s="66" t="s">
        <v>1206</v>
      </c>
      <c r="B877" s="28">
        <v>85.82</v>
      </c>
    </row>
    <row r="878" spans="1:2" x14ac:dyDescent="0.25">
      <c r="A878" s="66" t="s">
        <v>1207</v>
      </c>
      <c r="B878" s="28">
        <v>86.1</v>
      </c>
    </row>
    <row r="879" spans="1:2" x14ac:dyDescent="0.25">
      <c r="A879" s="66" t="s">
        <v>1208</v>
      </c>
      <c r="B879" s="28">
        <v>86.14</v>
      </c>
    </row>
    <row r="880" spans="1:2" x14ac:dyDescent="0.25">
      <c r="A880" s="66" t="s">
        <v>1209</v>
      </c>
      <c r="B880" s="28">
        <v>85.98</v>
      </c>
    </row>
    <row r="881" spans="1:2" x14ac:dyDescent="0.25">
      <c r="A881" s="66" t="s">
        <v>1210</v>
      </c>
      <c r="B881" s="28">
        <v>85.92</v>
      </c>
    </row>
    <row r="882" spans="1:2" x14ac:dyDescent="0.25">
      <c r="A882" s="66" t="s">
        <v>1211</v>
      </c>
      <c r="B882" s="28">
        <v>86.2</v>
      </c>
    </row>
    <row r="883" spans="1:2" x14ac:dyDescent="0.25">
      <c r="A883" s="66" t="s">
        <v>1212</v>
      </c>
      <c r="B883" s="28">
        <v>86.29</v>
      </c>
    </row>
    <row r="884" spans="1:2" x14ac:dyDescent="0.25">
      <c r="A884" s="66" t="s">
        <v>1213</v>
      </c>
      <c r="B884" s="28">
        <v>86.45</v>
      </c>
    </row>
    <row r="885" spans="1:2" x14ac:dyDescent="0.25">
      <c r="A885" s="66" t="s">
        <v>1214</v>
      </c>
      <c r="B885" s="28">
        <v>86.35</v>
      </c>
    </row>
    <row r="886" spans="1:2" x14ac:dyDescent="0.25">
      <c r="A886" s="66" t="s">
        <v>1215</v>
      </c>
      <c r="B886" s="28">
        <v>86.04</v>
      </c>
    </row>
    <row r="887" spans="1:2" x14ac:dyDescent="0.25">
      <c r="A887" s="66" t="s">
        <v>1216</v>
      </c>
      <c r="B887" s="28">
        <v>86.2</v>
      </c>
    </row>
    <row r="888" spans="1:2" x14ac:dyDescent="0.25">
      <c r="A888" s="66" t="s">
        <v>1217</v>
      </c>
      <c r="B888" s="28">
        <v>87.16</v>
      </c>
    </row>
    <row r="889" spans="1:2" x14ac:dyDescent="0.25">
      <c r="A889" s="66" t="s">
        <v>1218</v>
      </c>
      <c r="B889" s="28">
        <v>87.51</v>
      </c>
    </row>
    <row r="890" spans="1:2" x14ac:dyDescent="0.25">
      <c r="A890" s="66" t="s">
        <v>1219</v>
      </c>
      <c r="B890" s="28">
        <v>88.5</v>
      </c>
    </row>
    <row r="891" spans="1:2" x14ac:dyDescent="0.25">
      <c r="A891" s="66" t="s">
        <v>1220</v>
      </c>
      <c r="B891" s="28">
        <v>87.76</v>
      </c>
    </row>
    <row r="892" spans="1:2" x14ac:dyDescent="0.25">
      <c r="A892" s="66" t="s">
        <v>1221</v>
      </c>
      <c r="B892" s="28">
        <v>88.81</v>
      </c>
    </row>
    <row r="893" spans="1:2" x14ac:dyDescent="0.25">
      <c r="A893" s="66" t="s">
        <v>1222</v>
      </c>
      <c r="B893" s="28">
        <v>88.13</v>
      </c>
    </row>
    <row r="894" spans="1:2" x14ac:dyDescent="0.25">
      <c r="A894" s="66" t="s">
        <v>1223</v>
      </c>
      <c r="B894" s="28">
        <v>87.39</v>
      </c>
    </row>
    <row r="895" spans="1:2" x14ac:dyDescent="0.25">
      <c r="A895" s="66" t="s">
        <v>1224</v>
      </c>
      <c r="B895" s="28">
        <v>85.22</v>
      </c>
    </row>
    <row r="896" spans="1:2" x14ac:dyDescent="0.25">
      <c r="A896" s="66" t="s">
        <v>1225</v>
      </c>
      <c r="B896" s="28">
        <v>85.5</v>
      </c>
    </row>
    <row r="897" spans="1:2" x14ac:dyDescent="0.25">
      <c r="A897" s="66" t="s">
        <v>1226</v>
      </c>
      <c r="B897" s="28">
        <v>84.73</v>
      </c>
    </row>
    <row r="898" spans="1:2" x14ac:dyDescent="0.25">
      <c r="A898" s="66" t="s">
        <v>1227</v>
      </c>
      <c r="B898" s="28">
        <v>83.56</v>
      </c>
    </row>
    <row r="899" spans="1:2" x14ac:dyDescent="0.25">
      <c r="A899" s="66" t="s">
        <v>1228</v>
      </c>
      <c r="B899" s="28">
        <v>83.56</v>
      </c>
    </row>
    <row r="900" spans="1:2" x14ac:dyDescent="0.25">
      <c r="A900" s="66" t="s">
        <v>1229</v>
      </c>
      <c r="B900" s="28">
        <v>83.56</v>
      </c>
    </row>
    <row r="901" spans="1:2" x14ac:dyDescent="0.25">
      <c r="A901" s="66" t="s">
        <v>1230</v>
      </c>
      <c r="B901" s="28">
        <v>84.58</v>
      </c>
    </row>
    <row r="902" spans="1:2" x14ac:dyDescent="0.25">
      <c r="A902" s="66" t="s">
        <v>1231</v>
      </c>
      <c r="B902" s="28">
        <v>83.96</v>
      </c>
    </row>
    <row r="903" spans="1:2" x14ac:dyDescent="0.25">
      <c r="A903" s="66" t="s">
        <v>1232</v>
      </c>
      <c r="B903" s="28">
        <v>83.77</v>
      </c>
    </row>
    <row r="904" spans="1:2" x14ac:dyDescent="0.25">
      <c r="A904" s="66" t="s">
        <v>1233</v>
      </c>
      <c r="B904" s="28">
        <v>83.09</v>
      </c>
    </row>
    <row r="905" spans="1:2" x14ac:dyDescent="0.25">
      <c r="A905" s="66" t="s">
        <v>1234</v>
      </c>
      <c r="B905" s="28">
        <v>82.35</v>
      </c>
    </row>
    <row r="906" spans="1:2" x14ac:dyDescent="0.25">
      <c r="A906" s="66" t="s">
        <v>1235</v>
      </c>
      <c r="B906" s="28">
        <v>81.209999999999994</v>
      </c>
    </row>
    <row r="907" spans="1:2" x14ac:dyDescent="0.25">
      <c r="A907" s="66" t="s">
        <v>1236</v>
      </c>
      <c r="B907" s="28">
        <v>81.150000000000006</v>
      </c>
    </row>
    <row r="908" spans="1:2" x14ac:dyDescent="0.25">
      <c r="A908" s="66" t="s">
        <v>1237</v>
      </c>
      <c r="B908" s="28">
        <v>80.900000000000006</v>
      </c>
    </row>
    <row r="909" spans="1:2" x14ac:dyDescent="0.25">
      <c r="A909" s="66" t="s">
        <v>1238</v>
      </c>
      <c r="B909" s="28">
        <v>80.62</v>
      </c>
    </row>
    <row r="910" spans="1:2" x14ac:dyDescent="0.25">
      <c r="A910" s="66" t="s">
        <v>1239</v>
      </c>
      <c r="B910" s="28">
        <v>80.56</v>
      </c>
    </row>
    <row r="911" spans="1:2" x14ac:dyDescent="0.25">
      <c r="A911" s="66" t="s">
        <v>1240</v>
      </c>
      <c r="B911" s="28">
        <v>79.36</v>
      </c>
    </row>
    <row r="912" spans="1:2" x14ac:dyDescent="0.25">
      <c r="A912" s="66" t="s">
        <v>1241</v>
      </c>
      <c r="B912" s="28">
        <v>78.930000000000007</v>
      </c>
    </row>
    <row r="913" spans="1:2" x14ac:dyDescent="0.25">
      <c r="A913" s="66" t="s">
        <v>1242</v>
      </c>
      <c r="B913" s="28">
        <v>78.5</v>
      </c>
    </row>
    <row r="914" spans="1:2" x14ac:dyDescent="0.25">
      <c r="A914" s="66" t="s">
        <v>1243</v>
      </c>
      <c r="B914" s="28">
        <v>78.53</v>
      </c>
    </row>
    <row r="915" spans="1:2" x14ac:dyDescent="0.25">
      <c r="A915" s="66" t="s">
        <v>1244</v>
      </c>
      <c r="B915" s="28">
        <v>78.59</v>
      </c>
    </row>
    <row r="916" spans="1:2" x14ac:dyDescent="0.25">
      <c r="A916" s="66" t="s">
        <v>1245</v>
      </c>
      <c r="B916" s="28">
        <v>78.87</v>
      </c>
    </row>
    <row r="917" spans="1:2" x14ac:dyDescent="0.25">
      <c r="A917" s="66" t="s">
        <v>1246</v>
      </c>
      <c r="B917" s="28">
        <v>79.73</v>
      </c>
    </row>
    <row r="918" spans="1:2" x14ac:dyDescent="0.25">
      <c r="A918" s="66" t="s">
        <v>1247</v>
      </c>
      <c r="B918" s="28">
        <v>79.760000000000005</v>
      </c>
    </row>
    <row r="919" spans="1:2" x14ac:dyDescent="0.25">
      <c r="A919" s="66" t="s">
        <v>1248</v>
      </c>
      <c r="B919" s="28">
        <v>80.44</v>
      </c>
    </row>
    <row r="920" spans="1:2" x14ac:dyDescent="0.25">
      <c r="A920" s="66" t="s">
        <v>1249</v>
      </c>
      <c r="B920" s="28">
        <v>81.23</v>
      </c>
    </row>
    <row r="921" spans="1:2" x14ac:dyDescent="0.25">
      <c r="A921" s="66" t="s">
        <v>1250</v>
      </c>
      <c r="B921" s="28">
        <v>82.71</v>
      </c>
    </row>
    <row r="922" spans="1:2" x14ac:dyDescent="0.25">
      <c r="A922" s="66" t="s">
        <v>1251</v>
      </c>
      <c r="B922" s="28">
        <v>82.89</v>
      </c>
    </row>
    <row r="923" spans="1:2" x14ac:dyDescent="0.25">
      <c r="A923" s="66" t="s">
        <v>1252</v>
      </c>
      <c r="B923" s="28">
        <v>83.81</v>
      </c>
    </row>
    <row r="924" spans="1:2" x14ac:dyDescent="0.25">
      <c r="A924" s="66" t="s">
        <v>1253</v>
      </c>
      <c r="B924" s="28">
        <v>83.93</v>
      </c>
    </row>
    <row r="925" spans="1:2" x14ac:dyDescent="0.25">
      <c r="A925" s="66" t="s">
        <v>1254</v>
      </c>
      <c r="B925" s="28">
        <v>83.9</v>
      </c>
    </row>
    <row r="926" spans="1:2" x14ac:dyDescent="0.25">
      <c r="A926" s="66" t="s">
        <v>1255</v>
      </c>
      <c r="B926" s="28">
        <v>83.72</v>
      </c>
    </row>
    <row r="927" spans="1:2" x14ac:dyDescent="0.25">
      <c r="A927" s="66" t="s">
        <v>1256</v>
      </c>
      <c r="B927" s="28">
        <v>83.6</v>
      </c>
    </row>
    <row r="928" spans="1:2" x14ac:dyDescent="0.25">
      <c r="A928" s="66" t="s">
        <v>1257</v>
      </c>
      <c r="B928" s="28">
        <v>84.12</v>
      </c>
    </row>
    <row r="929" spans="1:2" x14ac:dyDescent="0.25">
      <c r="A929" s="66" t="s">
        <v>1258</v>
      </c>
      <c r="B929" s="28">
        <v>84.4</v>
      </c>
    </row>
    <row r="930" spans="1:2" x14ac:dyDescent="0.25">
      <c r="A930" s="66" t="s">
        <v>1259</v>
      </c>
      <c r="B930" s="28">
        <v>84.46</v>
      </c>
    </row>
    <row r="931" spans="1:2" x14ac:dyDescent="0.25">
      <c r="A931" s="66" t="s">
        <v>1260</v>
      </c>
      <c r="B931" s="28">
        <v>84.06</v>
      </c>
    </row>
    <row r="932" spans="1:2" x14ac:dyDescent="0.25">
      <c r="A932" s="66" t="s">
        <v>1261</v>
      </c>
      <c r="B932" s="28">
        <v>83.54</v>
      </c>
    </row>
    <row r="933" spans="1:2" x14ac:dyDescent="0.25">
      <c r="A933" s="66" t="s">
        <v>1262</v>
      </c>
      <c r="B933" s="28">
        <v>83.78</v>
      </c>
    </row>
    <row r="934" spans="1:2" x14ac:dyDescent="0.25">
      <c r="A934" s="66" t="s">
        <v>1263</v>
      </c>
      <c r="B934" s="28">
        <v>84.75</v>
      </c>
    </row>
    <row r="935" spans="1:2" x14ac:dyDescent="0.25">
      <c r="A935" s="66" t="s">
        <v>1264</v>
      </c>
      <c r="B935" s="28">
        <v>85.08</v>
      </c>
    </row>
    <row r="936" spans="1:2" x14ac:dyDescent="0.25">
      <c r="A936" s="66" t="s">
        <v>1265</v>
      </c>
      <c r="B936" s="28">
        <v>85.2</v>
      </c>
    </row>
    <row r="937" spans="1:2" x14ac:dyDescent="0.25">
      <c r="A937" s="66" t="s">
        <v>1266</v>
      </c>
      <c r="B937" s="28">
        <v>85.35</v>
      </c>
    </row>
    <row r="938" spans="1:2" x14ac:dyDescent="0.25">
      <c r="A938" s="66" t="s">
        <v>1267</v>
      </c>
      <c r="B938" s="28">
        <v>85.69</v>
      </c>
    </row>
    <row r="939" spans="1:2" x14ac:dyDescent="0.25">
      <c r="A939" s="66" t="s">
        <v>1268</v>
      </c>
      <c r="B939" s="28">
        <v>85.66</v>
      </c>
    </row>
    <row r="940" spans="1:2" x14ac:dyDescent="0.25">
      <c r="A940" s="66" t="s">
        <v>1269</v>
      </c>
      <c r="B940" s="28">
        <v>84.93</v>
      </c>
    </row>
    <row r="941" spans="1:2" x14ac:dyDescent="0.25">
      <c r="A941" s="66" t="s">
        <v>1270</v>
      </c>
      <c r="B941" s="28">
        <v>84.24</v>
      </c>
    </row>
    <row r="942" spans="1:2" x14ac:dyDescent="0.25">
      <c r="A942" s="66" t="s">
        <v>1271</v>
      </c>
      <c r="B942" s="28">
        <v>84.08</v>
      </c>
    </row>
    <row r="943" spans="1:2" x14ac:dyDescent="0.25">
      <c r="A943" s="66" t="s">
        <v>1272</v>
      </c>
      <c r="B943" s="28">
        <v>83.63</v>
      </c>
    </row>
    <row r="944" spans="1:2" x14ac:dyDescent="0.25">
      <c r="A944" s="66" t="s">
        <v>1273</v>
      </c>
      <c r="B944" s="28">
        <v>82.48</v>
      </c>
    </row>
    <row r="945" spans="1:2" x14ac:dyDescent="0.25">
      <c r="A945" s="66" t="s">
        <v>1274</v>
      </c>
      <c r="B945" s="28">
        <v>81.88</v>
      </c>
    </row>
    <row r="946" spans="1:2" x14ac:dyDescent="0.25">
      <c r="A946" s="66" t="s">
        <v>1275</v>
      </c>
      <c r="B946" s="28">
        <v>81.67</v>
      </c>
    </row>
    <row r="947" spans="1:2" x14ac:dyDescent="0.25">
      <c r="A947" s="66" t="s">
        <v>1276</v>
      </c>
      <c r="B947" s="28">
        <v>80.430000000000007</v>
      </c>
    </row>
    <row r="948" spans="1:2" x14ac:dyDescent="0.25">
      <c r="A948" s="66" t="s">
        <v>1277</v>
      </c>
      <c r="B948" s="28">
        <v>79.77</v>
      </c>
    </row>
    <row r="949" spans="1:2" x14ac:dyDescent="0.25">
      <c r="A949" s="66" t="s">
        <v>1278</v>
      </c>
      <c r="B949" s="28">
        <v>79.34</v>
      </c>
    </row>
    <row r="950" spans="1:2" x14ac:dyDescent="0.25">
      <c r="A950" s="66" t="s">
        <v>1279</v>
      </c>
      <c r="B950" s="28">
        <v>77.8</v>
      </c>
    </row>
    <row r="951" spans="1:2" x14ac:dyDescent="0.25">
      <c r="A951" s="66" t="s">
        <v>1280</v>
      </c>
      <c r="B951" s="28">
        <v>77.86</v>
      </c>
    </row>
    <row r="952" spans="1:2" x14ac:dyDescent="0.25">
      <c r="A952" s="66" t="s">
        <v>1281</v>
      </c>
      <c r="B952" s="28">
        <v>75.88</v>
      </c>
    </row>
    <row r="953" spans="1:2" x14ac:dyDescent="0.25">
      <c r="A953" s="66" t="s">
        <v>1282</v>
      </c>
      <c r="B953" s="28">
        <v>75.88</v>
      </c>
    </row>
    <row r="954" spans="1:2" x14ac:dyDescent="0.25">
      <c r="A954" s="66" t="s">
        <v>1283</v>
      </c>
      <c r="B954" s="28">
        <v>75.760000000000005</v>
      </c>
    </row>
    <row r="955" spans="1:2" x14ac:dyDescent="0.25">
      <c r="A955" s="66" t="s">
        <v>1284</v>
      </c>
      <c r="B955" s="28">
        <v>75.58</v>
      </c>
    </row>
    <row r="956" spans="1:2" x14ac:dyDescent="0.25">
      <c r="A956" s="66" t="s">
        <v>1285</v>
      </c>
      <c r="B956" s="28">
        <v>74.569999999999993</v>
      </c>
    </row>
    <row r="957" spans="1:2" x14ac:dyDescent="0.25">
      <c r="A957" s="66" t="s">
        <v>1286</v>
      </c>
      <c r="B957" s="28">
        <v>74.37</v>
      </c>
    </row>
    <row r="958" spans="1:2" x14ac:dyDescent="0.25">
      <c r="A958" s="66" t="s">
        <v>1287</v>
      </c>
      <c r="B958" s="28">
        <v>73.92</v>
      </c>
    </row>
    <row r="959" spans="1:2" x14ac:dyDescent="0.25">
      <c r="A959" s="66" t="s">
        <v>1288</v>
      </c>
      <c r="B959" s="28">
        <v>74.489999999999995</v>
      </c>
    </row>
    <row r="960" spans="1:2" x14ac:dyDescent="0.25">
      <c r="A960" s="66" t="s">
        <v>1289</v>
      </c>
      <c r="B960" s="28">
        <v>75.64</v>
      </c>
    </row>
    <row r="961" spans="1:2" x14ac:dyDescent="0.25">
      <c r="A961" s="66" t="s">
        <v>1290</v>
      </c>
      <c r="B961" s="28">
        <v>76.56</v>
      </c>
    </row>
    <row r="962" spans="1:2" x14ac:dyDescent="0.25">
      <c r="A962" s="66" t="s">
        <v>1291</v>
      </c>
      <c r="B962" s="28">
        <v>77.92</v>
      </c>
    </row>
    <row r="963" spans="1:2" x14ac:dyDescent="0.25">
      <c r="A963" s="66" t="s">
        <v>1292</v>
      </c>
      <c r="B963" s="28">
        <v>80.02</v>
      </c>
    </row>
    <row r="964" spans="1:2" x14ac:dyDescent="0.25">
      <c r="A964" s="66" t="s">
        <v>1293</v>
      </c>
      <c r="B964" s="28">
        <v>81.239999999999995</v>
      </c>
    </row>
    <row r="965" spans="1:2" x14ac:dyDescent="0.25">
      <c r="A965" s="66" t="s">
        <v>1294</v>
      </c>
      <c r="B965" s="28">
        <v>83.46</v>
      </c>
    </row>
    <row r="966" spans="1:2" x14ac:dyDescent="0.25">
      <c r="A966" s="66" t="s">
        <v>1295</v>
      </c>
      <c r="B966" s="28">
        <v>84.29</v>
      </c>
    </row>
    <row r="967" spans="1:2" x14ac:dyDescent="0.25">
      <c r="A967" s="66" t="s">
        <v>1296</v>
      </c>
      <c r="B967" s="28">
        <v>84.76</v>
      </c>
    </row>
    <row r="968" spans="1:2" x14ac:dyDescent="0.25">
      <c r="A968" s="66" t="s">
        <v>1297</v>
      </c>
      <c r="B968" s="28">
        <v>85</v>
      </c>
    </row>
    <row r="969" spans="1:2" x14ac:dyDescent="0.25">
      <c r="A969" s="66" t="s">
        <v>1298</v>
      </c>
      <c r="B969" s="28">
        <v>85.27</v>
      </c>
    </row>
    <row r="970" spans="1:2" x14ac:dyDescent="0.25">
      <c r="A970" s="66" t="s">
        <v>1299</v>
      </c>
      <c r="B970" s="28">
        <v>85.44</v>
      </c>
    </row>
    <row r="971" spans="1:2" x14ac:dyDescent="0.25">
      <c r="A971" s="66" t="s">
        <v>1300</v>
      </c>
      <c r="B971" s="28">
        <v>85.92</v>
      </c>
    </row>
    <row r="972" spans="1:2" x14ac:dyDescent="0.25">
      <c r="A972" s="66" t="s">
        <v>1301</v>
      </c>
      <c r="B972" s="28">
        <v>85.89</v>
      </c>
    </row>
    <row r="973" spans="1:2" x14ac:dyDescent="0.25">
      <c r="A973" s="66" t="s">
        <v>1302</v>
      </c>
      <c r="B973" s="28">
        <v>84.61</v>
      </c>
    </row>
    <row r="974" spans="1:2" x14ac:dyDescent="0.25">
      <c r="A974" s="66" t="s">
        <v>1303</v>
      </c>
      <c r="B974" s="28">
        <v>84.9</v>
      </c>
    </row>
    <row r="975" spans="1:2" x14ac:dyDescent="0.25">
      <c r="A975" s="66" t="s">
        <v>1304</v>
      </c>
      <c r="B975" s="28">
        <v>84.96</v>
      </c>
    </row>
    <row r="976" spans="1:2" x14ac:dyDescent="0.25">
      <c r="A976" s="66" t="s">
        <v>1305</v>
      </c>
      <c r="B976" s="28">
        <v>84.9</v>
      </c>
    </row>
    <row r="977" spans="1:2" x14ac:dyDescent="0.25">
      <c r="A977" s="66" t="s">
        <v>1306</v>
      </c>
      <c r="B977" s="28">
        <v>84.49</v>
      </c>
    </row>
    <row r="978" spans="1:2" x14ac:dyDescent="0.25">
      <c r="A978" s="66" t="s">
        <v>1307</v>
      </c>
      <c r="B978" s="28">
        <v>84.49</v>
      </c>
    </row>
    <row r="979" spans="1:2" x14ac:dyDescent="0.25">
      <c r="A979" s="66" t="s">
        <v>1308</v>
      </c>
      <c r="B979" s="28">
        <v>83.47</v>
      </c>
    </row>
    <row r="980" spans="1:2" x14ac:dyDescent="0.25">
      <c r="A980" s="66" t="s">
        <v>1309</v>
      </c>
      <c r="B980" s="28">
        <v>83.44</v>
      </c>
    </row>
    <row r="981" spans="1:2" x14ac:dyDescent="0.25">
      <c r="A981" s="66" t="s">
        <v>1310</v>
      </c>
      <c r="B981" s="28">
        <v>82.42</v>
      </c>
    </row>
    <row r="982" spans="1:2" x14ac:dyDescent="0.25">
      <c r="A982" s="66" t="s">
        <v>1311</v>
      </c>
      <c r="B982" s="28">
        <v>82.07</v>
      </c>
    </row>
    <row r="983" spans="1:2" x14ac:dyDescent="0.25">
      <c r="A983" s="66" t="s">
        <v>1312</v>
      </c>
      <c r="B983" s="28">
        <v>82.07</v>
      </c>
    </row>
    <row r="984" spans="1:2" x14ac:dyDescent="0.25">
      <c r="A984" s="66" t="s">
        <v>1313</v>
      </c>
      <c r="B984" s="28">
        <v>81.61</v>
      </c>
    </row>
    <row r="985" spans="1:2" x14ac:dyDescent="0.25">
      <c r="A985" s="66" t="s">
        <v>1314</v>
      </c>
      <c r="B985" s="28">
        <v>80.819999999999993</v>
      </c>
    </row>
    <row r="986" spans="1:2" x14ac:dyDescent="0.25">
      <c r="A986" s="66" t="s">
        <v>1315</v>
      </c>
      <c r="B986" s="28">
        <v>80.33</v>
      </c>
    </row>
    <row r="987" spans="1:2" x14ac:dyDescent="0.25">
      <c r="A987" s="66" t="s">
        <v>1316</v>
      </c>
      <c r="B987" s="28">
        <v>79.11</v>
      </c>
    </row>
    <row r="988" spans="1:2" x14ac:dyDescent="0.25">
      <c r="A988" s="66" t="s">
        <v>1317</v>
      </c>
      <c r="B988" s="28">
        <v>78.260000000000005</v>
      </c>
    </row>
    <row r="989" spans="1:2" x14ac:dyDescent="0.25">
      <c r="A989" s="66" t="s">
        <v>1318</v>
      </c>
      <c r="B989" s="28">
        <v>77.94</v>
      </c>
    </row>
    <row r="990" spans="1:2" x14ac:dyDescent="0.25">
      <c r="A990" s="66" t="s">
        <v>1319</v>
      </c>
      <c r="B990" s="28">
        <v>76.599999999999994</v>
      </c>
    </row>
    <row r="991" spans="1:2" x14ac:dyDescent="0.25">
      <c r="A991" s="66" t="s">
        <v>1320</v>
      </c>
      <c r="B991" s="28">
        <v>75.73</v>
      </c>
    </row>
    <row r="992" spans="1:2" x14ac:dyDescent="0.25">
      <c r="A992" s="66" t="s">
        <v>1321</v>
      </c>
      <c r="B992" s="28">
        <v>75.47</v>
      </c>
    </row>
    <row r="993" spans="1:2" x14ac:dyDescent="0.25">
      <c r="A993" s="66" t="s">
        <v>1322</v>
      </c>
      <c r="B993" s="28">
        <v>74.94</v>
      </c>
    </row>
    <row r="994" spans="1:2" x14ac:dyDescent="0.25">
      <c r="A994" s="66" t="s">
        <v>1323</v>
      </c>
      <c r="B994" s="28">
        <v>74.709999999999994</v>
      </c>
    </row>
    <row r="995" spans="1:2" x14ac:dyDescent="0.25">
      <c r="A995" s="66" t="s">
        <v>1324</v>
      </c>
      <c r="B995" s="28">
        <v>74.540000000000006</v>
      </c>
    </row>
    <row r="996" spans="1:2" x14ac:dyDescent="0.25">
      <c r="A996" s="66" t="s">
        <v>1325</v>
      </c>
      <c r="B996" s="28">
        <v>74.400000000000006</v>
      </c>
    </row>
    <row r="997" spans="1:2" x14ac:dyDescent="0.25">
      <c r="A997" s="66" t="s">
        <v>1326</v>
      </c>
      <c r="B997" s="28">
        <v>73.989999999999995</v>
      </c>
    </row>
    <row r="998" spans="1:2" x14ac:dyDescent="0.25">
      <c r="A998" s="66" t="s">
        <v>1327</v>
      </c>
      <c r="B998" s="28">
        <v>73.459999999999994</v>
      </c>
    </row>
    <row r="999" spans="1:2" x14ac:dyDescent="0.25">
      <c r="A999" s="66" t="s">
        <v>1328</v>
      </c>
      <c r="B999" s="28">
        <v>72.989999999999995</v>
      </c>
    </row>
    <row r="1000" spans="1:2" x14ac:dyDescent="0.25">
      <c r="A1000" s="66" t="s">
        <v>1329</v>
      </c>
      <c r="B1000" s="28">
        <v>72.290000000000006</v>
      </c>
    </row>
    <row r="1001" spans="1:2" x14ac:dyDescent="0.25">
      <c r="A1001" s="66" t="s">
        <v>1330</v>
      </c>
      <c r="B1001" s="28">
        <v>72.12</v>
      </c>
    </row>
    <row r="1002" spans="1:2" x14ac:dyDescent="0.25">
      <c r="A1002" s="66" t="s">
        <v>1331</v>
      </c>
      <c r="B1002" s="28">
        <v>71.62</v>
      </c>
    </row>
    <row r="1003" spans="1:2" x14ac:dyDescent="0.25">
      <c r="A1003" s="66" t="s">
        <v>1332</v>
      </c>
      <c r="B1003" s="28">
        <v>71.36</v>
      </c>
    </row>
    <row r="1004" spans="1:2" x14ac:dyDescent="0.25">
      <c r="A1004" s="66" t="s">
        <v>1333</v>
      </c>
      <c r="B1004" s="28">
        <v>70.83</v>
      </c>
    </row>
    <row r="1005" spans="1:2" x14ac:dyDescent="0.25">
      <c r="A1005" s="66" t="s">
        <v>1334</v>
      </c>
      <c r="B1005" s="28">
        <v>70.22</v>
      </c>
    </row>
    <row r="1006" spans="1:2" x14ac:dyDescent="0.25">
      <c r="A1006" s="66" t="s">
        <v>1335</v>
      </c>
      <c r="B1006" s="28">
        <v>70.25</v>
      </c>
    </row>
    <row r="1007" spans="1:2" x14ac:dyDescent="0.25">
      <c r="A1007" s="66" t="s">
        <v>1336</v>
      </c>
      <c r="B1007" s="28">
        <v>69.959999999999994</v>
      </c>
    </row>
    <row r="1008" spans="1:2" x14ac:dyDescent="0.25">
      <c r="A1008" s="66" t="s">
        <v>1337</v>
      </c>
      <c r="B1008" s="28">
        <v>70.510000000000005</v>
      </c>
    </row>
    <row r="1009" spans="1:2" x14ac:dyDescent="0.25">
      <c r="A1009" s="66" t="s">
        <v>1338</v>
      </c>
      <c r="B1009" s="28">
        <v>70.599999999999994</v>
      </c>
    </row>
    <row r="1010" spans="1:2" x14ac:dyDescent="0.25">
      <c r="A1010" s="66" t="s">
        <v>1339</v>
      </c>
      <c r="B1010" s="28">
        <v>70.66</v>
      </c>
    </row>
    <row r="1011" spans="1:2" x14ac:dyDescent="0.25">
      <c r="A1011" s="66" t="s">
        <v>1340</v>
      </c>
      <c r="B1011" s="28">
        <v>70.69</v>
      </c>
    </row>
    <row r="1012" spans="1:2" x14ac:dyDescent="0.25">
      <c r="A1012" s="66" t="s">
        <v>1341</v>
      </c>
      <c r="B1012" s="28">
        <v>70.92</v>
      </c>
    </row>
    <row r="1013" spans="1:2" x14ac:dyDescent="0.25">
      <c r="A1013" s="66" t="s">
        <v>1342</v>
      </c>
      <c r="B1013" s="28">
        <v>71.56</v>
      </c>
    </row>
    <row r="1014" spans="1:2" x14ac:dyDescent="0.25">
      <c r="A1014" s="66" t="s">
        <v>1343</v>
      </c>
      <c r="B1014" s="28">
        <v>71.59</v>
      </c>
    </row>
    <row r="1015" spans="1:2" x14ac:dyDescent="0.25">
      <c r="A1015" s="66" t="s">
        <v>1344</v>
      </c>
      <c r="B1015" s="28">
        <v>71.62</v>
      </c>
    </row>
    <row r="1016" spans="1:2" x14ac:dyDescent="0.25">
      <c r="A1016" s="66" t="s">
        <v>1345</v>
      </c>
      <c r="B1016" s="28">
        <v>71.69</v>
      </c>
    </row>
    <row r="1017" spans="1:2" x14ac:dyDescent="0.25">
      <c r="A1017" s="66" t="s">
        <v>1346</v>
      </c>
      <c r="B1017" s="28">
        <v>71.19</v>
      </c>
    </row>
    <row r="1018" spans="1:2" x14ac:dyDescent="0.25">
      <c r="A1018" s="66" t="s">
        <v>1347</v>
      </c>
      <c r="B1018" s="28">
        <v>70.930000000000007</v>
      </c>
    </row>
    <row r="1019" spans="1:2" x14ac:dyDescent="0.25">
      <c r="A1019" s="66" t="s">
        <v>1348</v>
      </c>
      <c r="B1019" s="28">
        <v>70.900000000000006</v>
      </c>
    </row>
    <row r="1020" spans="1:2" x14ac:dyDescent="0.25">
      <c r="A1020" s="66" t="s">
        <v>1349</v>
      </c>
      <c r="B1020" s="28">
        <v>70.84</v>
      </c>
    </row>
    <row r="1021" spans="1:2" x14ac:dyDescent="0.25">
      <c r="A1021" s="66" t="s">
        <v>1350</v>
      </c>
      <c r="B1021" s="28">
        <v>70.87</v>
      </c>
    </row>
    <row r="1022" spans="1:2" x14ac:dyDescent="0.25">
      <c r="A1022" s="66" t="s">
        <v>1351</v>
      </c>
      <c r="B1022" s="28">
        <v>70.459999999999994</v>
      </c>
    </row>
    <row r="1023" spans="1:2" x14ac:dyDescent="0.25">
      <c r="A1023" s="66" t="s">
        <v>1352</v>
      </c>
      <c r="B1023" s="28">
        <v>70.290000000000006</v>
      </c>
    </row>
    <row r="1024" spans="1:2" x14ac:dyDescent="0.25">
      <c r="A1024" s="66" t="s">
        <v>1353</v>
      </c>
      <c r="B1024" s="28">
        <v>70.349999999999994</v>
      </c>
    </row>
    <row r="1025" spans="1:2" x14ac:dyDescent="0.25">
      <c r="A1025" s="66" t="s">
        <v>1354</v>
      </c>
      <c r="B1025" s="28">
        <v>69.38</v>
      </c>
    </row>
    <row r="1026" spans="1:2" x14ac:dyDescent="0.25">
      <c r="A1026" s="66" t="s">
        <v>1355</v>
      </c>
      <c r="B1026" s="28">
        <v>69.88</v>
      </c>
    </row>
    <row r="1027" spans="1:2" x14ac:dyDescent="0.25">
      <c r="A1027" s="66" t="s">
        <v>1356</v>
      </c>
      <c r="B1027" s="28">
        <v>69.62</v>
      </c>
    </row>
    <row r="1028" spans="1:2" x14ac:dyDescent="0.25">
      <c r="A1028" s="66" t="s">
        <v>1357</v>
      </c>
      <c r="B1028" s="28">
        <v>68.709999999999994</v>
      </c>
    </row>
    <row r="1029" spans="1:2" x14ac:dyDescent="0.25">
      <c r="A1029" s="66" t="s">
        <v>1358</v>
      </c>
      <c r="B1029" s="28">
        <v>68.25</v>
      </c>
    </row>
    <row r="1030" spans="1:2" x14ac:dyDescent="0.25">
      <c r="A1030" s="66" t="s">
        <v>1359</v>
      </c>
      <c r="B1030" s="28">
        <v>68.45</v>
      </c>
    </row>
    <row r="1031" spans="1:2" x14ac:dyDescent="0.25">
      <c r="A1031" s="66" t="s">
        <v>1360</v>
      </c>
      <c r="B1031" s="28">
        <v>67.98</v>
      </c>
    </row>
    <row r="1032" spans="1:2" x14ac:dyDescent="0.25">
      <c r="A1032" s="66" t="s">
        <v>1361</v>
      </c>
      <c r="B1032" s="28">
        <v>68.16</v>
      </c>
    </row>
    <row r="1033" spans="1:2" x14ac:dyDescent="0.25">
      <c r="A1033" s="66" t="s">
        <v>1362</v>
      </c>
      <c r="B1033" s="28">
        <v>67.87</v>
      </c>
    </row>
    <row r="1034" spans="1:2" x14ac:dyDescent="0.25">
      <c r="A1034" s="66" t="s">
        <v>1363</v>
      </c>
      <c r="B1034" s="28">
        <v>67.58</v>
      </c>
    </row>
    <row r="1035" spans="1:2" x14ac:dyDescent="0.25">
      <c r="A1035" s="66" t="s">
        <v>1364</v>
      </c>
      <c r="B1035" s="28">
        <v>67.78</v>
      </c>
    </row>
    <row r="1036" spans="1:2" x14ac:dyDescent="0.25">
      <c r="A1036" s="66" t="s">
        <v>1365</v>
      </c>
      <c r="B1036" s="28">
        <v>67.58</v>
      </c>
    </row>
    <row r="1037" spans="1:2" x14ac:dyDescent="0.25">
      <c r="A1037" s="66" t="s">
        <v>1366</v>
      </c>
      <c r="B1037" s="28">
        <v>67.05</v>
      </c>
    </row>
    <row r="1038" spans="1:2" x14ac:dyDescent="0.25">
      <c r="A1038" s="66" t="s">
        <v>1367</v>
      </c>
      <c r="B1038" s="28">
        <v>66.459999999999994</v>
      </c>
    </row>
    <row r="1039" spans="1:2" x14ac:dyDescent="0.25">
      <c r="A1039" s="66" t="s">
        <v>1368</v>
      </c>
      <c r="B1039" s="28">
        <v>66.290000000000006</v>
      </c>
    </row>
    <row r="1040" spans="1:2" x14ac:dyDescent="0.25">
      <c r="A1040" s="66" t="s">
        <v>1369</v>
      </c>
      <c r="B1040" s="28">
        <v>66.23</v>
      </c>
    </row>
    <row r="1041" spans="1:2" x14ac:dyDescent="0.25">
      <c r="A1041" s="66" t="s">
        <v>1370</v>
      </c>
      <c r="B1041" s="28">
        <v>66.03</v>
      </c>
    </row>
    <row r="1042" spans="1:2" x14ac:dyDescent="0.25">
      <c r="A1042" s="66" t="s">
        <v>1371</v>
      </c>
      <c r="B1042" s="28">
        <v>65.88</v>
      </c>
    </row>
    <row r="1043" spans="1:2" x14ac:dyDescent="0.25">
      <c r="A1043" s="66" t="s">
        <v>1372</v>
      </c>
      <c r="B1043" s="28">
        <v>65.56</v>
      </c>
    </row>
    <row r="1044" spans="1:2" x14ac:dyDescent="0.25">
      <c r="A1044" s="66" t="s">
        <v>1373</v>
      </c>
      <c r="B1044" s="28">
        <v>65.27</v>
      </c>
    </row>
    <row r="1045" spans="1:2" x14ac:dyDescent="0.25">
      <c r="A1045" s="66" t="s">
        <v>1374</v>
      </c>
      <c r="B1045" s="28">
        <v>64.989999999999995</v>
      </c>
    </row>
    <row r="1046" spans="1:2" x14ac:dyDescent="0.25">
      <c r="A1046" s="66" t="s">
        <v>1375</v>
      </c>
      <c r="B1046" s="28">
        <v>64.38</v>
      </c>
    </row>
    <row r="1047" spans="1:2" x14ac:dyDescent="0.25">
      <c r="A1047" s="66" t="s">
        <v>1376</v>
      </c>
      <c r="B1047" s="28">
        <v>64.55</v>
      </c>
    </row>
    <row r="1048" spans="1:2" x14ac:dyDescent="0.25">
      <c r="A1048" s="66" t="s">
        <v>1377</v>
      </c>
      <c r="B1048" s="28">
        <v>64.75</v>
      </c>
    </row>
    <row r="1049" spans="1:2" x14ac:dyDescent="0.25">
      <c r="A1049" s="66" t="s">
        <v>1378</v>
      </c>
      <c r="B1049" s="28">
        <v>64.73</v>
      </c>
    </row>
    <row r="1050" spans="1:2" x14ac:dyDescent="0.25">
      <c r="A1050" s="66" t="s">
        <v>1379</v>
      </c>
      <c r="B1050" s="28">
        <v>64.900000000000006</v>
      </c>
    </row>
    <row r="1051" spans="1:2" x14ac:dyDescent="0.25">
      <c r="A1051" s="66" t="s">
        <v>1380</v>
      </c>
      <c r="B1051" s="28">
        <v>64.67</v>
      </c>
    </row>
    <row r="1052" spans="1:2" x14ac:dyDescent="0.25">
      <c r="A1052" s="66" t="s">
        <v>1381</v>
      </c>
      <c r="B1052" s="28">
        <v>64.55</v>
      </c>
    </row>
    <row r="1053" spans="1:2" x14ac:dyDescent="0.25">
      <c r="A1053" s="66" t="s">
        <v>1382</v>
      </c>
      <c r="B1053" s="28">
        <v>64.150000000000006</v>
      </c>
    </row>
    <row r="1054" spans="1:2" x14ac:dyDescent="0.25">
      <c r="A1054" s="66" t="s">
        <v>1383</v>
      </c>
      <c r="B1054" s="28">
        <v>63.86</v>
      </c>
    </row>
    <row r="1055" spans="1:2" x14ac:dyDescent="0.25">
      <c r="A1055" s="66" t="s">
        <v>1384</v>
      </c>
      <c r="B1055" s="28">
        <v>63.83</v>
      </c>
    </row>
    <row r="1056" spans="1:2" x14ac:dyDescent="0.25">
      <c r="A1056" s="66" t="s">
        <v>1385</v>
      </c>
      <c r="B1056" s="28">
        <v>63.48</v>
      </c>
    </row>
    <row r="1057" spans="1:2" x14ac:dyDescent="0.25">
      <c r="A1057" s="66" t="s">
        <v>1386</v>
      </c>
      <c r="B1057" s="28">
        <v>62.76</v>
      </c>
    </row>
    <row r="1058" spans="1:2" x14ac:dyDescent="0.25">
      <c r="A1058" s="66" t="s">
        <v>1387</v>
      </c>
      <c r="B1058" s="28">
        <v>62.21</v>
      </c>
    </row>
    <row r="1059" spans="1:2" x14ac:dyDescent="0.25">
      <c r="A1059" s="66" t="s">
        <v>1388</v>
      </c>
      <c r="B1059" s="28">
        <v>61.72</v>
      </c>
    </row>
    <row r="1060" spans="1:2" x14ac:dyDescent="0.25">
      <c r="A1060" s="66" t="s">
        <v>1389</v>
      </c>
      <c r="B1060" s="28">
        <v>61.69</v>
      </c>
    </row>
    <row r="1061" spans="1:2" x14ac:dyDescent="0.25">
      <c r="A1061" s="66" t="s">
        <v>1390</v>
      </c>
      <c r="B1061" s="28">
        <v>60.63</v>
      </c>
    </row>
    <row r="1062" spans="1:2" x14ac:dyDescent="0.25">
      <c r="A1062" s="66" t="s">
        <v>1391</v>
      </c>
      <c r="B1062" s="28">
        <v>60.45</v>
      </c>
    </row>
    <row r="1063" spans="1:2" x14ac:dyDescent="0.25">
      <c r="A1063" s="66" t="s">
        <v>1392</v>
      </c>
      <c r="B1063" s="28">
        <v>60.19</v>
      </c>
    </row>
    <row r="1064" spans="1:2" x14ac:dyDescent="0.25">
      <c r="A1064" s="66" t="s">
        <v>1393</v>
      </c>
      <c r="B1064" s="28">
        <v>59.96</v>
      </c>
    </row>
    <row r="1065" spans="1:2" x14ac:dyDescent="0.25">
      <c r="A1065" s="66" t="s">
        <v>1394</v>
      </c>
      <c r="B1065" s="28">
        <v>59.85</v>
      </c>
    </row>
    <row r="1066" spans="1:2" x14ac:dyDescent="0.25">
      <c r="A1066" s="66" t="s">
        <v>1395</v>
      </c>
      <c r="B1066" s="28">
        <v>59.56</v>
      </c>
    </row>
    <row r="1067" spans="1:2" x14ac:dyDescent="0.25">
      <c r="A1067" s="66" t="s">
        <v>1396</v>
      </c>
      <c r="B1067" s="28">
        <v>59.19</v>
      </c>
    </row>
    <row r="1068" spans="1:2" x14ac:dyDescent="0.25">
      <c r="A1068" s="66" t="s">
        <v>1397</v>
      </c>
      <c r="B1068" s="28">
        <v>59.24</v>
      </c>
    </row>
    <row r="1069" spans="1:2" x14ac:dyDescent="0.25">
      <c r="A1069" s="66" t="s">
        <v>1398</v>
      </c>
      <c r="B1069" s="28">
        <v>58.93</v>
      </c>
    </row>
    <row r="1070" spans="1:2" x14ac:dyDescent="0.25">
      <c r="A1070" s="66" t="s">
        <v>1399</v>
      </c>
      <c r="B1070" s="28">
        <v>58.7</v>
      </c>
    </row>
    <row r="1071" spans="1:2" x14ac:dyDescent="0.25">
      <c r="A1071" s="66" t="s">
        <v>1400</v>
      </c>
      <c r="B1071" s="28">
        <v>58.52</v>
      </c>
    </row>
    <row r="1072" spans="1:2" x14ac:dyDescent="0.25">
      <c r="A1072" s="66" t="s">
        <v>1401</v>
      </c>
      <c r="B1072" s="28">
        <v>58.38</v>
      </c>
    </row>
    <row r="1073" spans="1:2" x14ac:dyDescent="0.25">
      <c r="A1073" s="66" t="s">
        <v>1402</v>
      </c>
      <c r="B1073" s="28">
        <v>58.41</v>
      </c>
    </row>
    <row r="1074" spans="1:2" x14ac:dyDescent="0.25">
      <c r="A1074" s="66" t="s">
        <v>1403</v>
      </c>
      <c r="B1074" s="28">
        <v>58.5</v>
      </c>
    </row>
    <row r="1075" spans="1:2" x14ac:dyDescent="0.25">
      <c r="A1075" s="66" t="s">
        <v>1404</v>
      </c>
      <c r="B1075" s="28">
        <v>58.67</v>
      </c>
    </row>
    <row r="1076" spans="1:2" x14ac:dyDescent="0.25">
      <c r="A1076" s="66" t="s">
        <v>1405</v>
      </c>
      <c r="B1076" s="28">
        <v>58.52</v>
      </c>
    </row>
    <row r="1077" spans="1:2" x14ac:dyDescent="0.25">
      <c r="A1077" s="66" t="s">
        <v>1406</v>
      </c>
      <c r="B1077" s="28">
        <v>58.12</v>
      </c>
    </row>
    <row r="1078" spans="1:2" x14ac:dyDescent="0.25">
      <c r="A1078" s="66" t="s">
        <v>1407</v>
      </c>
      <c r="B1078" s="28">
        <v>57.95</v>
      </c>
    </row>
    <row r="1079" spans="1:2" x14ac:dyDescent="0.25">
      <c r="A1079" s="66" t="s">
        <v>1408</v>
      </c>
      <c r="B1079" s="28">
        <v>58.09</v>
      </c>
    </row>
    <row r="1080" spans="1:2" x14ac:dyDescent="0.25">
      <c r="A1080" s="66" t="s">
        <v>1409</v>
      </c>
      <c r="B1080" s="28">
        <v>58.18</v>
      </c>
    </row>
    <row r="1081" spans="1:2" x14ac:dyDescent="0.25">
      <c r="A1081" s="66" t="s">
        <v>1410</v>
      </c>
      <c r="B1081" s="28">
        <v>58.37</v>
      </c>
    </row>
    <row r="1082" spans="1:2" x14ac:dyDescent="0.25">
      <c r="A1082" s="66" t="s">
        <v>1411</v>
      </c>
      <c r="B1082" s="28">
        <v>58.57</v>
      </c>
    </row>
    <row r="1083" spans="1:2" x14ac:dyDescent="0.25">
      <c r="A1083" s="66" t="s">
        <v>1412</v>
      </c>
      <c r="B1083" s="28">
        <v>58.69</v>
      </c>
    </row>
    <row r="1084" spans="1:2" x14ac:dyDescent="0.25">
      <c r="A1084" s="66" t="s">
        <v>1413</v>
      </c>
      <c r="B1084" s="28">
        <v>58.77</v>
      </c>
    </row>
    <row r="1085" spans="1:2" x14ac:dyDescent="0.25">
      <c r="A1085" s="66" t="s">
        <v>1414</v>
      </c>
      <c r="B1085" s="28">
        <v>58.8</v>
      </c>
    </row>
    <row r="1086" spans="1:2" x14ac:dyDescent="0.25">
      <c r="A1086" s="66" t="s">
        <v>1415</v>
      </c>
      <c r="B1086" s="28">
        <v>58.95</v>
      </c>
    </row>
    <row r="1087" spans="1:2" x14ac:dyDescent="0.25">
      <c r="A1087" s="66" t="s">
        <v>1416</v>
      </c>
      <c r="B1087" s="28">
        <v>59.29</v>
      </c>
    </row>
    <row r="1088" spans="1:2" x14ac:dyDescent="0.25">
      <c r="A1088" s="66" t="s">
        <v>1417</v>
      </c>
      <c r="B1088" s="28">
        <v>59.44</v>
      </c>
    </row>
    <row r="1089" spans="1:2" x14ac:dyDescent="0.25">
      <c r="A1089" s="66" t="s">
        <v>1418</v>
      </c>
      <c r="B1089" s="28">
        <v>59.35</v>
      </c>
    </row>
    <row r="1090" spans="1:2" x14ac:dyDescent="0.25">
      <c r="A1090" s="66" t="s">
        <v>1419</v>
      </c>
      <c r="B1090" s="28">
        <v>59.81</v>
      </c>
    </row>
    <row r="1091" spans="1:2" x14ac:dyDescent="0.25">
      <c r="A1091" s="66" t="s">
        <v>1420</v>
      </c>
      <c r="B1091" s="28">
        <v>59.9</v>
      </c>
    </row>
    <row r="1092" spans="1:2" x14ac:dyDescent="0.25">
      <c r="A1092" s="66" t="s">
        <v>1421</v>
      </c>
      <c r="B1092" s="28">
        <v>59.81</v>
      </c>
    </row>
    <row r="1093" spans="1:2" x14ac:dyDescent="0.25">
      <c r="A1093" s="66" t="s">
        <v>1422</v>
      </c>
      <c r="B1093" s="28">
        <v>59.95</v>
      </c>
    </row>
    <row r="1094" spans="1:2" x14ac:dyDescent="0.25">
      <c r="A1094" s="66" t="s">
        <v>1423</v>
      </c>
      <c r="B1094" s="28">
        <v>60.3</v>
      </c>
    </row>
    <row r="1095" spans="1:2" x14ac:dyDescent="0.25">
      <c r="A1095" s="66" t="s">
        <v>1424</v>
      </c>
      <c r="B1095" s="28">
        <v>60.65</v>
      </c>
    </row>
    <row r="1096" spans="1:2" x14ac:dyDescent="0.25">
      <c r="A1096" s="66" t="s">
        <v>1425</v>
      </c>
      <c r="B1096" s="28">
        <v>60.73</v>
      </c>
    </row>
    <row r="1097" spans="1:2" x14ac:dyDescent="0.25">
      <c r="A1097" s="66" t="s">
        <v>1426</v>
      </c>
      <c r="B1097" s="28">
        <v>60.73</v>
      </c>
    </row>
    <row r="1098" spans="1:2" x14ac:dyDescent="0.25">
      <c r="A1098" s="66" t="s">
        <v>1427</v>
      </c>
      <c r="B1098" s="28">
        <v>60.73</v>
      </c>
    </row>
    <row r="1099" spans="1:2" x14ac:dyDescent="0.25">
      <c r="A1099" s="66" t="s">
        <v>1428</v>
      </c>
      <c r="B1099" s="28">
        <v>61.4</v>
      </c>
    </row>
    <row r="1100" spans="1:2" x14ac:dyDescent="0.25">
      <c r="A1100" s="66" t="s">
        <v>1429</v>
      </c>
      <c r="B1100" s="28">
        <v>61.34</v>
      </c>
    </row>
    <row r="1101" spans="1:2" x14ac:dyDescent="0.25">
      <c r="A1101" s="66" t="s">
        <v>1430</v>
      </c>
      <c r="B1101" s="28">
        <v>61.61</v>
      </c>
    </row>
    <row r="1102" spans="1:2" x14ac:dyDescent="0.25">
      <c r="A1102" s="66" t="s">
        <v>5791</v>
      </c>
      <c r="B1102" s="28">
        <v>62.19</v>
      </c>
    </row>
    <row r="1103" spans="1:2" x14ac:dyDescent="0.25">
      <c r="A1103" s="66" t="s">
        <v>1431</v>
      </c>
      <c r="B1103" s="28">
        <v>66.069999999999993</v>
      </c>
    </row>
    <row r="1104" spans="1:2" x14ac:dyDescent="0.25">
      <c r="A1104" s="66" t="s">
        <v>1432</v>
      </c>
      <c r="B1104" s="28">
        <v>68.239999999999995</v>
      </c>
    </row>
    <row r="1105" spans="1:2" x14ac:dyDescent="0.25">
      <c r="A1105" s="66" t="s">
        <v>1433</v>
      </c>
      <c r="B1105" s="28">
        <v>69.77</v>
      </c>
    </row>
    <row r="1106" spans="1:2" x14ac:dyDescent="0.25">
      <c r="A1106" s="66" t="s">
        <v>1434</v>
      </c>
      <c r="B1106" s="28">
        <v>70.2</v>
      </c>
    </row>
    <row r="1107" spans="1:2" x14ac:dyDescent="0.25">
      <c r="A1107" s="66" t="s">
        <v>1435</v>
      </c>
      <c r="B1107" s="28">
        <v>70.290000000000006</v>
      </c>
    </row>
    <row r="1108" spans="1:2" x14ac:dyDescent="0.25">
      <c r="A1108" s="66" t="s">
        <v>1436</v>
      </c>
      <c r="B1108" s="28">
        <v>70.38</v>
      </c>
    </row>
    <row r="1109" spans="1:2" x14ac:dyDescent="0.25">
      <c r="A1109" s="66" t="s">
        <v>1437</v>
      </c>
      <c r="B1109" s="28">
        <v>70.150000000000006</v>
      </c>
    </row>
    <row r="1110" spans="1:2" x14ac:dyDescent="0.25">
      <c r="A1110" s="66" t="s">
        <v>1438</v>
      </c>
      <c r="B1110" s="28">
        <v>69.22</v>
      </c>
    </row>
    <row r="1111" spans="1:2" x14ac:dyDescent="0.25">
      <c r="A1111" s="66" t="s">
        <v>1439</v>
      </c>
      <c r="B1111" s="28">
        <v>69.13</v>
      </c>
    </row>
    <row r="1112" spans="1:2" x14ac:dyDescent="0.25">
      <c r="A1112" s="66" t="s">
        <v>1440</v>
      </c>
      <c r="B1112" s="28">
        <v>69.510000000000005</v>
      </c>
    </row>
    <row r="1113" spans="1:2" x14ac:dyDescent="0.25">
      <c r="A1113" s="66" t="s">
        <v>1441</v>
      </c>
      <c r="B1113" s="28">
        <v>69.19</v>
      </c>
    </row>
    <row r="1114" spans="1:2" x14ac:dyDescent="0.25">
      <c r="A1114" s="66" t="s">
        <v>1442</v>
      </c>
      <c r="B1114" s="28">
        <v>68.930000000000007</v>
      </c>
    </row>
    <row r="1115" spans="1:2" x14ac:dyDescent="0.25">
      <c r="A1115" s="66" t="s">
        <v>1443</v>
      </c>
      <c r="B1115" s="28">
        <v>69.45</v>
      </c>
    </row>
    <row r="1116" spans="1:2" x14ac:dyDescent="0.25">
      <c r="A1116" s="66" t="s">
        <v>1444</v>
      </c>
      <c r="B1116" s="28">
        <v>69.91</v>
      </c>
    </row>
    <row r="1117" spans="1:2" x14ac:dyDescent="0.25">
      <c r="A1117" s="66" t="s">
        <v>1445</v>
      </c>
      <c r="B1117" s="28">
        <v>69.510000000000005</v>
      </c>
    </row>
    <row r="1118" spans="1:2" x14ac:dyDescent="0.25">
      <c r="A1118" s="66" t="s">
        <v>1446</v>
      </c>
      <c r="B1118" s="28">
        <v>69.36</v>
      </c>
    </row>
    <row r="1119" spans="1:2" x14ac:dyDescent="0.25">
      <c r="A1119" s="66" t="s">
        <v>1447</v>
      </c>
      <c r="B1119" s="28">
        <v>68.61</v>
      </c>
    </row>
    <row r="1120" spans="1:2" x14ac:dyDescent="0.25">
      <c r="A1120" s="66" t="s">
        <v>1448</v>
      </c>
      <c r="B1120" s="28">
        <v>68.67</v>
      </c>
    </row>
    <row r="1121" spans="1:2" x14ac:dyDescent="0.25">
      <c r="A1121" s="66" t="s">
        <v>1449</v>
      </c>
      <c r="B1121" s="28">
        <v>67.89</v>
      </c>
    </row>
    <row r="1122" spans="1:2" x14ac:dyDescent="0.25">
      <c r="A1122" s="66" t="s">
        <v>5792</v>
      </c>
      <c r="B1122" s="28">
        <v>67.48</v>
      </c>
    </row>
    <row r="1123" spans="1:2" x14ac:dyDescent="0.25">
      <c r="A1123" s="66" t="s">
        <v>1450</v>
      </c>
      <c r="B1123" s="28">
        <v>67.510000000000005</v>
      </c>
    </row>
    <row r="1124" spans="1:2" x14ac:dyDescent="0.25">
      <c r="A1124" s="66" t="s">
        <v>1451</v>
      </c>
      <c r="B1124" s="28">
        <v>67.599999999999994</v>
      </c>
    </row>
    <row r="1125" spans="1:2" x14ac:dyDescent="0.25">
      <c r="A1125" s="66" t="s">
        <v>1452</v>
      </c>
      <c r="B1125" s="28">
        <v>66.59</v>
      </c>
    </row>
    <row r="1126" spans="1:2" x14ac:dyDescent="0.25">
      <c r="A1126" s="66" t="s">
        <v>1453</v>
      </c>
      <c r="B1126" s="28">
        <v>66.209999999999994</v>
      </c>
    </row>
    <row r="1127" spans="1:2" x14ac:dyDescent="0.25">
      <c r="A1127" s="66" t="s">
        <v>1454</v>
      </c>
      <c r="B1127" s="28">
        <v>65.89</v>
      </c>
    </row>
    <row r="1128" spans="1:2" x14ac:dyDescent="0.25">
      <c r="A1128" s="66" t="s">
        <v>1455</v>
      </c>
      <c r="B1128" s="28">
        <v>65.17</v>
      </c>
    </row>
    <row r="1129" spans="1:2" x14ac:dyDescent="0.25">
      <c r="A1129" s="66" t="s">
        <v>1456</v>
      </c>
      <c r="B1129" s="28">
        <v>64.599999999999994</v>
      </c>
    </row>
    <row r="1130" spans="1:2" x14ac:dyDescent="0.25">
      <c r="A1130" s="66" t="s">
        <v>1457</v>
      </c>
      <c r="B1130" s="28">
        <v>64.16</v>
      </c>
    </row>
    <row r="1131" spans="1:2" x14ac:dyDescent="0.25">
      <c r="A1131" s="66" t="s">
        <v>1458</v>
      </c>
      <c r="B1131" s="28">
        <v>64.08</v>
      </c>
    </row>
    <row r="1132" spans="1:2" x14ac:dyDescent="0.25">
      <c r="A1132" s="66" t="s">
        <v>1459</v>
      </c>
      <c r="B1132" s="28">
        <v>63.84</v>
      </c>
    </row>
    <row r="1133" spans="1:2" x14ac:dyDescent="0.25">
      <c r="A1133" s="66" t="s">
        <v>1460</v>
      </c>
      <c r="B1133" s="28">
        <v>63.38</v>
      </c>
    </row>
    <row r="1134" spans="1:2" x14ac:dyDescent="0.25">
      <c r="A1134" s="66" t="s">
        <v>1461</v>
      </c>
      <c r="B1134" s="28">
        <v>62.08</v>
      </c>
    </row>
    <row r="1135" spans="1:2" x14ac:dyDescent="0.25">
      <c r="A1135" s="66" t="s">
        <v>1462</v>
      </c>
      <c r="B1135" s="28">
        <v>62.23</v>
      </c>
    </row>
    <row r="1136" spans="1:2" x14ac:dyDescent="0.25">
      <c r="A1136" s="66" t="s">
        <v>1463</v>
      </c>
      <c r="B1136" s="28">
        <v>61.59</v>
      </c>
    </row>
    <row r="1137" spans="1:2" x14ac:dyDescent="0.25">
      <c r="A1137" s="66" t="s">
        <v>1464</v>
      </c>
      <c r="B1137" s="28">
        <v>61.16</v>
      </c>
    </row>
    <row r="1138" spans="1:2" x14ac:dyDescent="0.25">
      <c r="A1138" s="66" t="s">
        <v>1465</v>
      </c>
      <c r="B1138" s="28">
        <v>61.54</v>
      </c>
    </row>
    <row r="1139" spans="1:2" x14ac:dyDescent="0.25">
      <c r="A1139" s="66" t="s">
        <v>1466</v>
      </c>
      <c r="B1139" s="28">
        <v>61.28</v>
      </c>
    </row>
    <row r="1140" spans="1:2" x14ac:dyDescent="0.25">
      <c r="A1140" s="66" t="s">
        <v>1467</v>
      </c>
      <c r="B1140" s="28">
        <v>60.83</v>
      </c>
    </row>
    <row r="1141" spans="1:2" x14ac:dyDescent="0.25">
      <c r="A1141" s="66" t="s">
        <v>1468</v>
      </c>
      <c r="B1141" s="28">
        <v>60.72</v>
      </c>
    </row>
    <row r="1142" spans="1:2" x14ac:dyDescent="0.25">
      <c r="A1142" s="66" t="s">
        <v>1469</v>
      </c>
      <c r="B1142" s="28">
        <v>60.28</v>
      </c>
    </row>
    <row r="1143" spans="1:2" x14ac:dyDescent="0.25">
      <c r="A1143" s="66" t="s">
        <v>1470</v>
      </c>
      <c r="B1143" s="28">
        <v>59.96</v>
      </c>
    </row>
    <row r="1144" spans="1:2" x14ac:dyDescent="0.25">
      <c r="A1144" s="66" t="s">
        <v>1471</v>
      </c>
      <c r="B1144" s="28">
        <v>59.9</v>
      </c>
    </row>
    <row r="1145" spans="1:2" x14ac:dyDescent="0.25">
      <c r="A1145" s="66" t="s">
        <v>1472</v>
      </c>
      <c r="B1145" s="28">
        <v>59.76</v>
      </c>
    </row>
    <row r="1146" spans="1:2" x14ac:dyDescent="0.25">
      <c r="A1146" s="66" t="s">
        <v>5793</v>
      </c>
      <c r="B1146" s="28">
        <v>59.87</v>
      </c>
    </row>
    <row r="1147" spans="1:2" x14ac:dyDescent="0.25">
      <c r="A1147" s="66" t="s">
        <v>1473</v>
      </c>
      <c r="B1147" s="28">
        <v>59.41</v>
      </c>
    </row>
    <row r="1148" spans="1:2" x14ac:dyDescent="0.25">
      <c r="A1148" s="66" t="s">
        <v>1474</v>
      </c>
      <c r="B1148" s="28">
        <v>59.17</v>
      </c>
    </row>
    <row r="1149" spans="1:2" x14ac:dyDescent="0.25">
      <c r="A1149" s="66" t="s">
        <v>1475</v>
      </c>
      <c r="B1149" s="28">
        <v>59.26</v>
      </c>
    </row>
    <row r="1150" spans="1:2" x14ac:dyDescent="0.25">
      <c r="A1150" s="66" t="s">
        <v>1476</v>
      </c>
      <c r="B1150" s="28">
        <v>59.84</v>
      </c>
    </row>
    <row r="1151" spans="1:2" x14ac:dyDescent="0.25">
      <c r="A1151" s="66" t="s">
        <v>1477</v>
      </c>
      <c r="B1151" s="28">
        <v>59.58</v>
      </c>
    </row>
    <row r="1152" spans="1:2" x14ac:dyDescent="0.25">
      <c r="A1152" s="66" t="s">
        <v>1478</v>
      </c>
      <c r="B1152" s="28">
        <v>59.96</v>
      </c>
    </row>
    <row r="1153" spans="1:2" x14ac:dyDescent="0.25">
      <c r="A1153" s="66" t="s">
        <v>1479</v>
      </c>
      <c r="B1153" s="28">
        <v>59.44</v>
      </c>
    </row>
    <row r="1154" spans="1:2" x14ac:dyDescent="0.25">
      <c r="A1154" s="66" t="s">
        <v>1480</v>
      </c>
      <c r="B1154" s="28">
        <v>59.32</v>
      </c>
    </row>
    <row r="1155" spans="1:2" x14ac:dyDescent="0.25">
      <c r="A1155" s="66" t="s">
        <v>1481</v>
      </c>
      <c r="B1155" s="28">
        <v>59.38</v>
      </c>
    </row>
    <row r="1156" spans="1:2" x14ac:dyDescent="0.25">
      <c r="A1156" s="66" t="s">
        <v>1482</v>
      </c>
      <c r="B1156" s="28">
        <v>59.61</v>
      </c>
    </row>
    <row r="1157" spans="1:2" x14ac:dyDescent="0.25">
      <c r="A1157" s="66" t="s">
        <v>1483</v>
      </c>
      <c r="B1157" s="28">
        <v>60.1</v>
      </c>
    </row>
    <row r="1158" spans="1:2" x14ac:dyDescent="0.25">
      <c r="A1158" s="66" t="s">
        <v>1484</v>
      </c>
      <c r="B1158" s="28">
        <v>60.4</v>
      </c>
    </row>
    <row r="1159" spans="1:2" x14ac:dyDescent="0.25">
      <c r="A1159" s="66" t="s">
        <v>1485</v>
      </c>
      <c r="B1159" s="28">
        <v>60.45</v>
      </c>
    </row>
    <row r="1160" spans="1:2" x14ac:dyDescent="0.25">
      <c r="A1160" s="66" t="s">
        <v>1486</v>
      </c>
      <c r="B1160" s="28">
        <v>60.54</v>
      </c>
    </row>
    <row r="1161" spans="1:2" x14ac:dyDescent="0.25">
      <c r="A1161" s="66" t="s">
        <v>1487</v>
      </c>
      <c r="B1161" s="28">
        <v>61.03</v>
      </c>
    </row>
    <row r="1162" spans="1:2" x14ac:dyDescent="0.25">
      <c r="A1162" s="66" t="s">
        <v>1488</v>
      </c>
      <c r="B1162" s="28">
        <v>61.18</v>
      </c>
    </row>
    <row r="1163" spans="1:2" x14ac:dyDescent="0.25">
      <c r="A1163" s="66" t="s">
        <v>1489</v>
      </c>
      <c r="B1163" s="28">
        <v>61.24</v>
      </c>
    </row>
    <row r="1164" spans="1:2" x14ac:dyDescent="0.25">
      <c r="A1164" s="66" t="s">
        <v>1490</v>
      </c>
      <c r="B1164" s="28">
        <v>61.18</v>
      </c>
    </row>
    <row r="1165" spans="1:2" x14ac:dyDescent="0.25">
      <c r="A1165" s="66" t="s">
        <v>1491</v>
      </c>
      <c r="B1165" s="28">
        <v>61.18</v>
      </c>
    </row>
    <row r="1166" spans="1:2" x14ac:dyDescent="0.25">
      <c r="A1166" s="66" t="s">
        <v>1492</v>
      </c>
      <c r="B1166" s="28">
        <v>61.27</v>
      </c>
    </row>
    <row r="1167" spans="1:2" x14ac:dyDescent="0.25">
      <c r="A1167" s="66" t="s">
        <v>1493</v>
      </c>
      <c r="B1167" s="28">
        <v>61.42</v>
      </c>
    </row>
    <row r="1168" spans="1:2" x14ac:dyDescent="0.25">
      <c r="A1168" s="66" t="s">
        <v>1494</v>
      </c>
      <c r="B1168" s="28">
        <v>61.51</v>
      </c>
    </row>
    <row r="1169" spans="1:2" x14ac:dyDescent="0.25">
      <c r="A1169" s="66" t="s">
        <v>1495</v>
      </c>
      <c r="B1169" s="28">
        <v>61.04</v>
      </c>
    </row>
    <row r="1170" spans="1:2" x14ac:dyDescent="0.25">
      <c r="A1170" s="66" t="s">
        <v>1496</v>
      </c>
      <c r="B1170" s="28">
        <v>61.07</v>
      </c>
    </row>
    <row r="1171" spans="1:2" x14ac:dyDescent="0.25">
      <c r="A1171" s="66" t="s">
        <v>1497</v>
      </c>
      <c r="B1171" s="28">
        <v>61.24</v>
      </c>
    </row>
    <row r="1172" spans="1:2" x14ac:dyDescent="0.25">
      <c r="A1172" s="66" t="s">
        <v>1498</v>
      </c>
      <c r="B1172" s="28">
        <v>61.45</v>
      </c>
    </row>
    <row r="1173" spans="1:2" x14ac:dyDescent="0.25">
      <c r="A1173" s="66" t="s">
        <v>1499</v>
      </c>
      <c r="B1173" s="28">
        <v>61.68</v>
      </c>
    </row>
    <row r="1174" spans="1:2" x14ac:dyDescent="0.25">
      <c r="A1174" s="66" t="s">
        <v>1500</v>
      </c>
      <c r="B1174" s="28">
        <v>61.85</v>
      </c>
    </row>
    <row r="1175" spans="1:2" x14ac:dyDescent="0.25">
      <c r="A1175" s="66" t="s">
        <v>1501</v>
      </c>
      <c r="B1175" s="28">
        <v>61.94</v>
      </c>
    </row>
    <row r="1176" spans="1:2" x14ac:dyDescent="0.25">
      <c r="A1176" s="66" t="s">
        <v>1502</v>
      </c>
      <c r="B1176" s="28">
        <v>62.67</v>
      </c>
    </row>
    <row r="1177" spans="1:2" x14ac:dyDescent="0.25">
      <c r="A1177" s="66" t="s">
        <v>1503</v>
      </c>
      <c r="B1177" s="28">
        <v>63.14</v>
      </c>
    </row>
    <row r="1178" spans="1:2" x14ac:dyDescent="0.25">
      <c r="A1178" s="66" t="s">
        <v>1504</v>
      </c>
      <c r="B1178" s="28">
        <v>63.22</v>
      </c>
    </row>
    <row r="1179" spans="1:2" x14ac:dyDescent="0.25">
      <c r="A1179" s="66" t="s">
        <v>1505</v>
      </c>
      <c r="B1179" s="28">
        <v>63.63</v>
      </c>
    </row>
    <row r="1180" spans="1:2" x14ac:dyDescent="0.25">
      <c r="A1180" s="66" t="s">
        <v>1506</v>
      </c>
      <c r="B1180" s="28">
        <v>63.95</v>
      </c>
    </row>
    <row r="1181" spans="1:2" x14ac:dyDescent="0.25">
      <c r="A1181" s="66" t="s">
        <v>1507</v>
      </c>
      <c r="B1181" s="28">
        <v>64.180000000000007</v>
      </c>
    </row>
    <row r="1182" spans="1:2" x14ac:dyDescent="0.25">
      <c r="A1182" s="66" t="s">
        <v>1508</v>
      </c>
      <c r="B1182" s="28">
        <v>64.52</v>
      </c>
    </row>
    <row r="1183" spans="1:2" x14ac:dyDescent="0.25">
      <c r="A1183" s="66" t="s">
        <v>1509</v>
      </c>
      <c r="B1183" s="28">
        <v>64.81</v>
      </c>
    </row>
    <row r="1184" spans="1:2" x14ac:dyDescent="0.25">
      <c r="A1184" s="66" t="s">
        <v>1510</v>
      </c>
      <c r="B1184" s="28">
        <v>64.989999999999995</v>
      </c>
    </row>
    <row r="1185" spans="1:2" x14ac:dyDescent="0.25">
      <c r="A1185" s="66" t="s">
        <v>1511</v>
      </c>
      <c r="B1185" s="28">
        <v>65.34</v>
      </c>
    </row>
    <row r="1186" spans="1:2" x14ac:dyDescent="0.25">
      <c r="A1186" s="66" t="s">
        <v>1512</v>
      </c>
      <c r="B1186" s="28">
        <v>65.400000000000006</v>
      </c>
    </row>
    <row r="1187" spans="1:2" x14ac:dyDescent="0.25">
      <c r="A1187" s="66" t="s">
        <v>1513</v>
      </c>
      <c r="B1187" s="28">
        <v>65.19</v>
      </c>
    </row>
    <row r="1188" spans="1:2" x14ac:dyDescent="0.25">
      <c r="A1188" s="66" t="s">
        <v>1514</v>
      </c>
      <c r="B1188" s="28">
        <v>64.900000000000006</v>
      </c>
    </row>
    <row r="1189" spans="1:2" x14ac:dyDescent="0.25">
      <c r="A1189" s="66" t="s">
        <v>1515</v>
      </c>
      <c r="B1189" s="28">
        <v>64.81</v>
      </c>
    </row>
    <row r="1190" spans="1:2" x14ac:dyDescent="0.25">
      <c r="A1190" s="66" t="s">
        <v>1516</v>
      </c>
      <c r="B1190" s="28">
        <v>64.61</v>
      </c>
    </row>
    <row r="1191" spans="1:2" x14ac:dyDescent="0.25">
      <c r="A1191" s="66" t="s">
        <v>5781</v>
      </c>
      <c r="B1191" s="28">
        <v>64.400000000000006</v>
      </c>
    </row>
    <row r="1192" spans="1:2" x14ac:dyDescent="0.25">
      <c r="A1192" s="66" t="s">
        <v>1517</v>
      </c>
      <c r="B1192" s="28">
        <v>64.38</v>
      </c>
    </row>
    <row r="1193" spans="1:2" x14ac:dyDescent="0.25">
      <c r="A1193" s="66" t="s">
        <v>1518</v>
      </c>
      <c r="B1193" s="28">
        <v>64.52</v>
      </c>
    </row>
    <row r="1194" spans="1:2" x14ac:dyDescent="0.25">
      <c r="A1194" s="66" t="s">
        <v>1519</v>
      </c>
      <c r="B1194" s="28">
        <v>64.78</v>
      </c>
    </row>
    <row r="1195" spans="1:2" x14ac:dyDescent="0.25">
      <c r="A1195" s="66" t="s">
        <v>5794</v>
      </c>
      <c r="B1195" s="28">
        <v>64.930000000000007</v>
      </c>
    </row>
    <row r="1196" spans="1:2" x14ac:dyDescent="0.25">
      <c r="A1196" s="66" t="s">
        <v>1520</v>
      </c>
      <c r="B1196" s="28">
        <v>64.75</v>
      </c>
    </row>
    <row r="1197" spans="1:2" x14ac:dyDescent="0.25">
      <c r="A1197" s="66" t="s">
        <v>1521</v>
      </c>
      <c r="B1197" s="28">
        <v>64.87</v>
      </c>
    </row>
    <row r="1198" spans="1:2" x14ac:dyDescent="0.25">
      <c r="A1198" s="66" t="s">
        <v>1522</v>
      </c>
      <c r="B1198" s="28">
        <v>64.959999999999994</v>
      </c>
    </row>
    <row r="1199" spans="1:2" x14ac:dyDescent="0.25">
      <c r="A1199" s="66" t="s">
        <v>1523</v>
      </c>
      <c r="B1199" s="28">
        <v>64.989999999999995</v>
      </c>
    </row>
    <row r="1200" spans="1:2" x14ac:dyDescent="0.25">
      <c r="A1200" s="66" t="s">
        <v>1524</v>
      </c>
      <c r="B1200" s="28">
        <v>65.02</v>
      </c>
    </row>
    <row r="1201" spans="1:2" x14ac:dyDescent="0.25">
      <c r="A1201" s="66" t="s">
        <v>1525</v>
      </c>
      <c r="B1201" s="28">
        <v>64.87</v>
      </c>
    </row>
    <row r="1202" spans="1:2" x14ac:dyDescent="0.25">
      <c r="A1202" s="66" t="s">
        <v>1526</v>
      </c>
      <c r="B1202" s="28">
        <v>64.91</v>
      </c>
    </row>
    <row r="1203" spans="1:2" x14ac:dyDescent="0.25">
      <c r="A1203" s="66" t="s">
        <v>1527</v>
      </c>
      <c r="B1203" s="28">
        <v>64.849999999999994</v>
      </c>
    </row>
    <row r="1204" spans="1:2" x14ac:dyDescent="0.25">
      <c r="A1204" s="66" t="s">
        <v>1528</v>
      </c>
      <c r="B1204" s="28">
        <v>64.959999999999994</v>
      </c>
    </row>
    <row r="1205" spans="1:2" x14ac:dyDescent="0.25">
      <c r="A1205" s="66" t="s">
        <v>1529</v>
      </c>
      <c r="B1205" s="28">
        <v>65.14</v>
      </c>
    </row>
    <row r="1206" spans="1:2" x14ac:dyDescent="0.25">
      <c r="A1206" s="66" t="s">
        <v>1530</v>
      </c>
      <c r="B1206" s="28">
        <v>65.459999999999994</v>
      </c>
    </row>
    <row r="1207" spans="1:2" x14ac:dyDescent="0.25">
      <c r="A1207" s="66" t="s">
        <v>1531</v>
      </c>
      <c r="B1207" s="28">
        <v>65.61</v>
      </c>
    </row>
    <row r="1208" spans="1:2" x14ac:dyDescent="0.25">
      <c r="A1208" s="66" t="s">
        <v>1532</v>
      </c>
      <c r="B1208" s="28">
        <v>65.72</v>
      </c>
    </row>
    <row r="1209" spans="1:2" x14ac:dyDescent="0.25">
      <c r="A1209" s="66" t="s">
        <v>5795</v>
      </c>
      <c r="B1209" s="28">
        <v>65.84</v>
      </c>
    </row>
    <row r="1210" spans="1:2" x14ac:dyDescent="0.25">
      <c r="A1210" s="66" t="s">
        <v>1533</v>
      </c>
      <c r="B1210" s="28">
        <v>65.900000000000006</v>
      </c>
    </row>
    <row r="1211" spans="1:2" x14ac:dyDescent="0.25">
      <c r="A1211" s="66" t="s">
        <v>1534</v>
      </c>
      <c r="B1211" s="28">
        <v>65.489999999999995</v>
      </c>
    </row>
    <row r="1212" spans="1:2" x14ac:dyDescent="0.25">
      <c r="A1212" s="66" t="s">
        <v>1535</v>
      </c>
      <c r="B1212" s="28">
        <v>65.459999999999994</v>
      </c>
    </row>
    <row r="1213" spans="1:2" x14ac:dyDescent="0.25">
      <c r="A1213" s="66" t="s">
        <v>1536</v>
      </c>
      <c r="B1213" s="28">
        <v>65.430000000000007</v>
      </c>
    </row>
    <row r="1214" spans="1:2" x14ac:dyDescent="0.25">
      <c r="A1214" s="66" t="s">
        <v>1537</v>
      </c>
      <c r="B1214" s="28">
        <v>65.31</v>
      </c>
    </row>
    <row r="1215" spans="1:2" x14ac:dyDescent="0.25">
      <c r="A1215" s="66" t="s">
        <v>1538</v>
      </c>
      <c r="B1215" s="28">
        <v>65.23</v>
      </c>
    </row>
    <row r="1216" spans="1:2" x14ac:dyDescent="0.25">
      <c r="A1216" s="66" t="s">
        <v>1539</v>
      </c>
      <c r="B1216" s="28">
        <v>64.61</v>
      </c>
    </row>
    <row r="1217" spans="1:2" x14ac:dyDescent="0.25">
      <c r="A1217" s="66" t="s">
        <v>1540</v>
      </c>
      <c r="B1217" s="28">
        <v>64.38</v>
      </c>
    </row>
    <row r="1218" spans="1:2" x14ac:dyDescent="0.25">
      <c r="A1218" s="66" t="s">
        <v>1541</v>
      </c>
      <c r="B1218" s="28">
        <v>64</v>
      </c>
    </row>
    <row r="1219" spans="1:2" x14ac:dyDescent="0.25">
      <c r="A1219" s="66" t="s">
        <v>1542</v>
      </c>
      <c r="B1219" s="28">
        <v>63.94</v>
      </c>
    </row>
    <row r="1220" spans="1:2" x14ac:dyDescent="0.25">
      <c r="A1220" s="66" t="s">
        <v>1543</v>
      </c>
      <c r="B1220" s="28">
        <v>63.83</v>
      </c>
    </row>
    <row r="1221" spans="1:2" x14ac:dyDescent="0.25">
      <c r="A1221" s="66" t="s">
        <v>1544</v>
      </c>
      <c r="B1221" s="28">
        <v>63.39</v>
      </c>
    </row>
    <row r="1222" spans="1:2" x14ac:dyDescent="0.25">
      <c r="A1222" s="66" t="s">
        <v>1545</v>
      </c>
      <c r="B1222" s="28">
        <v>63.19</v>
      </c>
    </row>
    <row r="1223" spans="1:2" x14ac:dyDescent="0.25">
      <c r="A1223" s="66" t="s">
        <v>1546</v>
      </c>
      <c r="B1223" s="28">
        <v>63.16</v>
      </c>
    </row>
    <row r="1224" spans="1:2" x14ac:dyDescent="0.25">
      <c r="A1224" s="66" t="s">
        <v>1547</v>
      </c>
      <c r="B1224" s="28">
        <v>62.87</v>
      </c>
    </row>
    <row r="1225" spans="1:2" x14ac:dyDescent="0.25">
      <c r="A1225" s="66" t="s">
        <v>1548</v>
      </c>
      <c r="B1225" s="28">
        <v>62.87</v>
      </c>
    </row>
    <row r="1226" spans="1:2" x14ac:dyDescent="0.25">
      <c r="A1226" s="66" t="s">
        <v>1549</v>
      </c>
      <c r="B1226" s="28">
        <v>62.61</v>
      </c>
    </row>
    <row r="1227" spans="1:2" x14ac:dyDescent="0.25">
      <c r="A1227" s="66" t="s">
        <v>1550</v>
      </c>
      <c r="B1227" s="28">
        <v>62.29</v>
      </c>
    </row>
    <row r="1228" spans="1:2" x14ac:dyDescent="0.25">
      <c r="A1228" s="66" t="s">
        <v>1551</v>
      </c>
      <c r="B1228" s="28">
        <v>61.64</v>
      </c>
    </row>
    <row r="1229" spans="1:2" x14ac:dyDescent="0.25">
      <c r="A1229" s="66" t="s">
        <v>1552</v>
      </c>
      <c r="B1229" s="28">
        <v>60.76</v>
      </c>
    </row>
    <row r="1230" spans="1:2" x14ac:dyDescent="0.25">
      <c r="A1230" s="66" t="s">
        <v>1553</v>
      </c>
      <c r="B1230" s="28">
        <v>60.47</v>
      </c>
    </row>
    <row r="1231" spans="1:2" x14ac:dyDescent="0.25">
      <c r="A1231" s="66" t="s">
        <v>1554</v>
      </c>
      <c r="B1231" s="28">
        <v>59.94</v>
      </c>
    </row>
    <row r="1232" spans="1:2" x14ac:dyDescent="0.25">
      <c r="A1232" s="66" t="s">
        <v>1555</v>
      </c>
      <c r="B1232" s="28">
        <v>59.83</v>
      </c>
    </row>
    <row r="1233" spans="1:2" x14ac:dyDescent="0.25">
      <c r="A1233" s="66" t="s">
        <v>1556</v>
      </c>
      <c r="B1233" s="28">
        <v>59.74</v>
      </c>
    </row>
    <row r="1234" spans="1:2" x14ac:dyDescent="0.25">
      <c r="A1234" s="66" t="s">
        <v>1557</v>
      </c>
      <c r="B1234" s="28">
        <v>59.53</v>
      </c>
    </row>
    <row r="1235" spans="1:2" x14ac:dyDescent="0.25">
      <c r="A1235" s="66" t="s">
        <v>1558</v>
      </c>
      <c r="B1235" s="28">
        <v>59.53</v>
      </c>
    </row>
    <row r="1236" spans="1:2" x14ac:dyDescent="0.25">
      <c r="A1236" s="66" t="s">
        <v>1559</v>
      </c>
      <c r="B1236" s="28">
        <v>59.39</v>
      </c>
    </row>
    <row r="1237" spans="1:2" x14ac:dyDescent="0.25">
      <c r="A1237" s="66" t="s">
        <v>1560</v>
      </c>
      <c r="B1237" s="28">
        <v>59.18</v>
      </c>
    </row>
    <row r="1238" spans="1:2" x14ac:dyDescent="0.25">
      <c r="A1238" s="66" t="s">
        <v>1561</v>
      </c>
      <c r="B1238" s="28">
        <v>59.15</v>
      </c>
    </row>
    <row r="1239" spans="1:2" x14ac:dyDescent="0.25">
      <c r="A1239" s="66" t="s">
        <v>1562</v>
      </c>
      <c r="B1239" s="28">
        <v>58.95</v>
      </c>
    </row>
    <row r="1240" spans="1:2" x14ac:dyDescent="0.25">
      <c r="A1240" s="66" t="s">
        <v>1563</v>
      </c>
      <c r="B1240" s="28">
        <v>58.83</v>
      </c>
    </row>
    <row r="1241" spans="1:2" x14ac:dyDescent="0.25">
      <c r="A1241" s="66" t="s">
        <v>1564</v>
      </c>
      <c r="B1241" s="28">
        <v>58.68</v>
      </c>
    </row>
    <row r="1242" spans="1:2" x14ac:dyDescent="0.25">
      <c r="A1242" s="66" t="s">
        <v>1565</v>
      </c>
      <c r="B1242" s="28">
        <v>58.65</v>
      </c>
    </row>
    <row r="1243" spans="1:2" x14ac:dyDescent="0.25">
      <c r="A1243" s="66" t="s">
        <v>1566</v>
      </c>
      <c r="B1243" s="28">
        <v>58.33</v>
      </c>
    </row>
    <row r="1244" spans="1:2" x14ac:dyDescent="0.25">
      <c r="A1244" s="66" t="s">
        <v>1567</v>
      </c>
      <c r="B1244" s="28">
        <v>58.07</v>
      </c>
    </row>
    <row r="1245" spans="1:2" x14ac:dyDescent="0.25">
      <c r="A1245" s="66" t="s">
        <v>1568</v>
      </c>
      <c r="B1245" s="28">
        <v>57.84</v>
      </c>
    </row>
    <row r="1246" spans="1:2" x14ac:dyDescent="0.25">
      <c r="A1246" s="66" t="s">
        <v>1569</v>
      </c>
      <c r="B1246" s="28">
        <v>57.84</v>
      </c>
    </row>
    <row r="1247" spans="1:2" x14ac:dyDescent="0.25">
      <c r="A1247" s="66" t="s">
        <v>1570</v>
      </c>
      <c r="B1247" s="28">
        <v>57.34</v>
      </c>
    </row>
    <row r="1248" spans="1:2" x14ac:dyDescent="0.25">
      <c r="A1248" s="66" t="s">
        <v>1571</v>
      </c>
      <c r="B1248" s="28">
        <v>57.37</v>
      </c>
    </row>
    <row r="1249" spans="1:2" x14ac:dyDescent="0.25">
      <c r="A1249" s="66" t="s">
        <v>1572</v>
      </c>
      <c r="B1249" s="28">
        <v>57.54</v>
      </c>
    </row>
    <row r="1250" spans="1:2" x14ac:dyDescent="0.25">
      <c r="A1250" s="66" t="s">
        <v>1573</v>
      </c>
      <c r="B1250" s="28">
        <v>57.54</v>
      </c>
    </row>
    <row r="1251" spans="1:2" x14ac:dyDescent="0.25">
      <c r="A1251" s="66" t="s">
        <v>1574</v>
      </c>
      <c r="B1251" s="28">
        <v>57.04</v>
      </c>
    </row>
    <row r="1252" spans="1:2" x14ac:dyDescent="0.25">
      <c r="A1252" s="66" t="s">
        <v>1575</v>
      </c>
      <c r="B1252" s="28">
        <v>57.37</v>
      </c>
    </row>
    <row r="1253" spans="1:2" x14ac:dyDescent="0.25">
      <c r="A1253" s="66" t="s">
        <v>1576</v>
      </c>
      <c r="B1253" s="28">
        <v>57.13</v>
      </c>
    </row>
    <row r="1254" spans="1:2" x14ac:dyDescent="0.25">
      <c r="A1254" s="66" t="s">
        <v>1577</v>
      </c>
      <c r="B1254" s="28">
        <v>56.87</v>
      </c>
    </row>
    <row r="1255" spans="1:2" x14ac:dyDescent="0.25">
      <c r="A1255" s="66" t="s">
        <v>1578</v>
      </c>
      <c r="B1255" s="28">
        <v>56.98</v>
      </c>
    </row>
    <row r="1256" spans="1:2" x14ac:dyDescent="0.25">
      <c r="A1256" s="66" t="s">
        <v>1579</v>
      </c>
      <c r="B1256" s="28">
        <v>56.66</v>
      </c>
    </row>
    <row r="1257" spans="1:2" x14ac:dyDescent="0.25">
      <c r="A1257" s="66" t="s">
        <v>1580</v>
      </c>
      <c r="B1257" s="28">
        <v>56.72</v>
      </c>
    </row>
    <row r="1258" spans="1:2" x14ac:dyDescent="0.25">
      <c r="A1258" s="66" t="s">
        <v>1581</v>
      </c>
      <c r="B1258" s="28">
        <v>57.04</v>
      </c>
    </row>
    <row r="1259" spans="1:2" x14ac:dyDescent="0.25">
      <c r="A1259" s="66" t="s">
        <v>1582</v>
      </c>
      <c r="B1259" s="28">
        <v>56.95</v>
      </c>
    </row>
    <row r="1260" spans="1:2" x14ac:dyDescent="0.25">
      <c r="A1260" s="66" t="s">
        <v>1583</v>
      </c>
      <c r="B1260" s="28">
        <v>56.81</v>
      </c>
    </row>
    <row r="1261" spans="1:2" x14ac:dyDescent="0.25">
      <c r="A1261" s="66" t="s">
        <v>1584</v>
      </c>
      <c r="B1261" s="28">
        <v>56.81</v>
      </c>
    </row>
    <row r="1262" spans="1:2" x14ac:dyDescent="0.25">
      <c r="A1262" s="66" t="s">
        <v>1585</v>
      </c>
      <c r="B1262" s="28">
        <v>56.72</v>
      </c>
    </row>
    <row r="1263" spans="1:2" x14ac:dyDescent="0.25">
      <c r="A1263" s="66" t="s">
        <v>1586</v>
      </c>
      <c r="B1263" s="28">
        <v>56.75</v>
      </c>
    </row>
    <row r="1264" spans="1:2" x14ac:dyDescent="0.25">
      <c r="A1264" s="66" t="s">
        <v>1587</v>
      </c>
      <c r="B1264" s="28">
        <v>56.81</v>
      </c>
    </row>
    <row r="1265" spans="1:2" x14ac:dyDescent="0.25">
      <c r="A1265" s="66" t="s">
        <v>1588</v>
      </c>
      <c r="B1265" s="28">
        <v>56.72</v>
      </c>
    </row>
    <row r="1266" spans="1:2" x14ac:dyDescent="0.25">
      <c r="A1266" s="66" t="s">
        <v>1589</v>
      </c>
      <c r="B1266" s="28">
        <v>56.42</v>
      </c>
    </row>
    <row r="1267" spans="1:2" x14ac:dyDescent="0.25">
      <c r="A1267" s="66" t="s">
        <v>1590</v>
      </c>
      <c r="B1267" s="28">
        <v>56.19</v>
      </c>
    </row>
    <row r="1268" spans="1:2" x14ac:dyDescent="0.25">
      <c r="A1268" s="66" t="s">
        <v>1591</v>
      </c>
      <c r="B1268" s="28">
        <v>56.13</v>
      </c>
    </row>
    <row r="1269" spans="1:2" x14ac:dyDescent="0.25">
      <c r="A1269" s="66" t="s">
        <v>1592</v>
      </c>
      <c r="B1269" s="28">
        <v>56.01</v>
      </c>
    </row>
    <row r="1270" spans="1:2" x14ac:dyDescent="0.25">
      <c r="A1270" s="66" t="s">
        <v>1593</v>
      </c>
      <c r="B1270" s="28">
        <v>55.93</v>
      </c>
    </row>
    <row r="1271" spans="1:2" x14ac:dyDescent="0.25">
      <c r="A1271" s="66" t="s">
        <v>1594</v>
      </c>
      <c r="B1271" s="28">
        <v>55.87</v>
      </c>
    </row>
    <row r="1272" spans="1:2" x14ac:dyDescent="0.25">
      <c r="A1272" s="66" t="s">
        <v>1595</v>
      </c>
      <c r="B1272" s="28">
        <v>55.95</v>
      </c>
    </row>
    <row r="1273" spans="1:2" x14ac:dyDescent="0.25">
      <c r="A1273" s="66" t="s">
        <v>1596</v>
      </c>
      <c r="B1273" s="28">
        <v>55.49</v>
      </c>
    </row>
    <row r="1274" spans="1:2" x14ac:dyDescent="0.25">
      <c r="A1274" s="66" t="s">
        <v>1597</v>
      </c>
      <c r="B1274" s="28">
        <v>55.63</v>
      </c>
    </row>
    <row r="1275" spans="1:2" x14ac:dyDescent="0.25">
      <c r="A1275" s="66" t="s">
        <v>1598</v>
      </c>
      <c r="B1275" s="28">
        <v>55.4</v>
      </c>
    </row>
    <row r="1276" spans="1:2" x14ac:dyDescent="0.25">
      <c r="A1276" s="66" t="s">
        <v>1599</v>
      </c>
      <c r="B1276" s="28">
        <v>55.54</v>
      </c>
    </row>
    <row r="1277" spans="1:2" x14ac:dyDescent="0.25">
      <c r="A1277" s="66" t="s">
        <v>1600</v>
      </c>
      <c r="B1277" s="28">
        <v>55.02</v>
      </c>
    </row>
    <row r="1278" spans="1:2" x14ac:dyDescent="0.25">
      <c r="A1278" s="66" t="s">
        <v>1601</v>
      </c>
      <c r="B1278" s="28">
        <v>55.34</v>
      </c>
    </row>
    <row r="1279" spans="1:2" x14ac:dyDescent="0.25">
      <c r="A1279" s="66" t="s">
        <v>1602</v>
      </c>
      <c r="B1279" s="28">
        <v>55.63</v>
      </c>
    </row>
    <row r="1280" spans="1:2" x14ac:dyDescent="0.25">
      <c r="A1280" s="66" t="s">
        <v>1603</v>
      </c>
      <c r="B1280" s="28">
        <v>55.78</v>
      </c>
    </row>
    <row r="1281" spans="1:2" x14ac:dyDescent="0.25">
      <c r="A1281" s="66" t="s">
        <v>1604</v>
      </c>
      <c r="B1281" s="28">
        <v>56.31</v>
      </c>
    </row>
    <row r="1282" spans="1:2" x14ac:dyDescent="0.25">
      <c r="A1282" s="66" t="s">
        <v>1605</v>
      </c>
      <c r="B1282" s="28">
        <v>56.19</v>
      </c>
    </row>
    <row r="1283" spans="1:2" x14ac:dyDescent="0.25">
      <c r="A1283" s="66" t="s">
        <v>1606</v>
      </c>
      <c r="B1283" s="28">
        <v>56.42</v>
      </c>
    </row>
    <row r="1284" spans="1:2" x14ac:dyDescent="0.25">
      <c r="A1284" s="66" t="s">
        <v>1607</v>
      </c>
      <c r="B1284" s="28">
        <v>56.77</v>
      </c>
    </row>
    <row r="1285" spans="1:2" x14ac:dyDescent="0.25">
      <c r="A1285" s="66" t="s">
        <v>1608</v>
      </c>
      <c r="B1285" s="28">
        <v>56.89</v>
      </c>
    </row>
    <row r="1286" spans="1:2" x14ac:dyDescent="0.25">
      <c r="A1286" s="66" t="s">
        <v>1609</v>
      </c>
      <c r="B1286" s="28">
        <v>57.04</v>
      </c>
    </row>
    <row r="1287" spans="1:2" x14ac:dyDescent="0.25">
      <c r="A1287" s="66" t="s">
        <v>1610</v>
      </c>
      <c r="B1287" s="28">
        <v>57.48</v>
      </c>
    </row>
    <row r="1288" spans="1:2" x14ac:dyDescent="0.25">
      <c r="A1288" s="66" t="s">
        <v>1611</v>
      </c>
      <c r="B1288" s="28">
        <v>57.62</v>
      </c>
    </row>
    <row r="1289" spans="1:2" x14ac:dyDescent="0.25">
      <c r="A1289" s="66" t="s">
        <v>1612</v>
      </c>
      <c r="B1289" s="28">
        <v>58.38</v>
      </c>
    </row>
    <row r="1290" spans="1:2" x14ac:dyDescent="0.25">
      <c r="A1290" s="66" t="s">
        <v>1613</v>
      </c>
      <c r="B1290" s="28">
        <v>58.97</v>
      </c>
    </row>
    <row r="1291" spans="1:2" x14ac:dyDescent="0.25">
      <c r="A1291" s="66" t="s">
        <v>1614</v>
      </c>
      <c r="B1291" s="28">
        <v>59.12</v>
      </c>
    </row>
    <row r="1292" spans="1:2" x14ac:dyDescent="0.25">
      <c r="A1292" s="66" t="s">
        <v>1615</v>
      </c>
      <c r="B1292" s="28">
        <v>60.55</v>
      </c>
    </row>
    <row r="1293" spans="1:2" x14ac:dyDescent="0.25">
      <c r="A1293" s="66" t="s">
        <v>1616</v>
      </c>
      <c r="B1293" s="28">
        <v>60.67</v>
      </c>
    </row>
    <row r="1294" spans="1:2" x14ac:dyDescent="0.25">
      <c r="A1294" s="66" t="s">
        <v>1617</v>
      </c>
      <c r="B1294" s="28">
        <v>60.76</v>
      </c>
    </row>
    <row r="1295" spans="1:2" x14ac:dyDescent="0.25">
      <c r="A1295" s="66" t="s">
        <v>1618</v>
      </c>
      <c r="B1295" s="28">
        <v>60.81</v>
      </c>
    </row>
    <row r="1296" spans="1:2" x14ac:dyDescent="0.25">
      <c r="A1296" s="66" t="s">
        <v>1619</v>
      </c>
      <c r="B1296" s="28">
        <v>60.58</v>
      </c>
    </row>
    <row r="1297" spans="1:2" x14ac:dyDescent="0.25">
      <c r="A1297" s="66" t="s">
        <v>1620</v>
      </c>
      <c r="B1297" s="28">
        <v>60.81</v>
      </c>
    </row>
    <row r="1298" spans="1:2" x14ac:dyDescent="0.25">
      <c r="A1298" s="66" t="s">
        <v>1621</v>
      </c>
      <c r="B1298" s="28">
        <v>60.67</v>
      </c>
    </row>
    <row r="1299" spans="1:2" x14ac:dyDescent="0.25">
      <c r="A1299" s="66" t="s">
        <v>1622</v>
      </c>
      <c r="B1299" s="28">
        <v>60.84</v>
      </c>
    </row>
    <row r="1300" spans="1:2" x14ac:dyDescent="0.25">
      <c r="A1300" s="66" t="s">
        <v>1623</v>
      </c>
      <c r="B1300" s="28">
        <v>60.67</v>
      </c>
    </row>
    <row r="1301" spans="1:2" x14ac:dyDescent="0.25">
      <c r="A1301" s="66" t="s">
        <v>1624</v>
      </c>
      <c r="B1301" s="28">
        <v>60.73</v>
      </c>
    </row>
    <row r="1302" spans="1:2" x14ac:dyDescent="0.25">
      <c r="A1302" s="66" t="s">
        <v>1625</v>
      </c>
      <c r="B1302" s="28">
        <v>60.9</v>
      </c>
    </row>
    <row r="1303" spans="1:2" x14ac:dyDescent="0.25">
      <c r="A1303" s="66" t="s">
        <v>1626</v>
      </c>
      <c r="B1303" s="28">
        <v>61.11</v>
      </c>
    </row>
    <row r="1304" spans="1:2" x14ac:dyDescent="0.25">
      <c r="A1304" s="66" t="s">
        <v>1627</v>
      </c>
      <c r="B1304" s="28">
        <v>61.19</v>
      </c>
    </row>
    <row r="1305" spans="1:2" x14ac:dyDescent="0.25">
      <c r="A1305" s="66" t="s">
        <v>1628</v>
      </c>
      <c r="B1305" s="28">
        <v>61.37</v>
      </c>
    </row>
    <row r="1306" spans="1:2" x14ac:dyDescent="0.25">
      <c r="A1306" s="66" t="s">
        <v>1629</v>
      </c>
      <c r="B1306" s="28">
        <v>61.52</v>
      </c>
    </row>
    <row r="1307" spans="1:2" x14ac:dyDescent="0.25">
      <c r="A1307" s="66" t="s">
        <v>1630</v>
      </c>
      <c r="B1307" s="28">
        <v>61.52</v>
      </c>
    </row>
    <row r="1308" spans="1:2" x14ac:dyDescent="0.25">
      <c r="A1308" s="66" t="s">
        <v>1631</v>
      </c>
      <c r="B1308" s="28">
        <v>61.25</v>
      </c>
    </row>
    <row r="1309" spans="1:2" x14ac:dyDescent="0.25">
      <c r="A1309" s="66" t="s">
        <v>1632</v>
      </c>
      <c r="B1309" s="28">
        <v>60.96</v>
      </c>
    </row>
    <row r="1310" spans="1:2" x14ac:dyDescent="0.25">
      <c r="A1310" s="66" t="s">
        <v>1633</v>
      </c>
      <c r="B1310" s="28">
        <v>60.4</v>
      </c>
    </row>
    <row r="1311" spans="1:2" x14ac:dyDescent="0.25">
      <c r="A1311" s="66" t="s">
        <v>1634</v>
      </c>
      <c r="B1311" s="28">
        <v>60.52</v>
      </c>
    </row>
    <row r="1312" spans="1:2" x14ac:dyDescent="0.25">
      <c r="A1312" s="66" t="s">
        <v>1635</v>
      </c>
      <c r="B1312" s="28">
        <v>60.87</v>
      </c>
    </row>
    <row r="1313" spans="1:2" x14ac:dyDescent="0.25">
      <c r="A1313" s="66" t="s">
        <v>1636</v>
      </c>
      <c r="B1313" s="28">
        <v>60.43</v>
      </c>
    </row>
    <row r="1314" spans="1:2" x14ac:dyDescent="0.25">
      <c r="A1314" s="66" t="s">
        <v>1637</v>
      </c>
      <c r="B1314" s="28">
        <v>60.55</v>
      </c>
    </row>
    <row r="1315" spans="1:2" x14ac:dyDescent="0.25">
      <c r="A1315" s="66" t="s">
        <v>1638</v>
      </c>
      <c r="B1315" s="28">
        <v>60.11</v>
      </c>
    </row>
    <row r="1316" spans="1:2" x14ac:dyDescent="0.25">
      <c r="A1316" s="66" t="s">
        <v>1639</v>
      </c>
      <c r="B1316" s="28">
        <v>60.23</v>
      </c>
    </row>
    <row r="1317" spans="1:2" x14ac:dyDescent="0.25">
      <c r="A1317" s="66" t="s">
        <v>1640</v>
      </c>
      <c r="B1317" s="28">
        <v>60.26</v>
      </c>
    </row>
    <row r="1318" spans="1:2" x14ac:dyDescent="0.25">
      <c r="A1318" s="66" t="s">
        <v>1641</v>
      </c>
      <c r="B1318" s="28">
        <v>60.08</v>
      </c>
    </row>
    <row r="1319" spans="1:2" x14ac:dyDescent="0.25">
      <c r="A1319" s="66" t="s">
        <v>1642</v>
      </c>
      <c r="B1319" s="28">
        <v>59.67</v>
      </c>
    </row>
    <row r="1320" spans="1:2" x14ac:dyDescent="0.25">
      <c r="A1320" s="66" t="s">
        <v>1643</v>
      </c>
      <c r="B1320" s="28">
        <v>59.2</v>
      </c>
    </row>
    <row r="1321" spans="1:2" x14ac:dyDescent="0.25">
      <c r="A1321" s="66" t="s">
        <v>1644</v>
      </c>
      <c r="B1321" s="28">
        <v>59.03</v>
      </c>
    </row>
    <row r="1322" spans="1:2" x14ac:dyDescent="0.25">
      <c r="A1322" s="66" t="s">
        <v>1645</v>
      </c>
      <c r="B1322" s="28">
        <v>59.09</v>
      </c>
    </row>
    <row r="1323" spans="1:2" x14ac:dyDescent="0.25">
      <c r="A1323" s="66" t="s">
        <v>1646</v>
      </c>
      <c r="B1323" s="28">
        <v>58.47</v>
      </c>
    </row>
    <row r="1324" spans="1:2" x14ac:dyDescent="0.25">
      <c r="A1324" s="66" t="s">
        <v>1647</v>
      </c>
      <c r="B1324" s="28">
        <v>58.27</v>
      </c>
    </row>
    <row r="1325" spans="1:2" x14ac:dyDescent="0.25">
      <c r="A1325" s="66" t="s">
        <v>1648</v>
      </c>
      <c r="B1325" s="28">
        <v>58.06</v>
      </c>
    </row>
    <row r="1326" spans="1:2" x14ac:dyDescent="0.25">
      <c r="A1326" s="66" t="s">
        <v>1649</v>
      </c>
      <c r="B1326" s="28">
        <v>58.21</v>
      </c>
    </row>
    <row r="1327" spans="1:2" x14ac:dyDescent="0.25">
      <c r="A1327" s="66" t="s">
        <v>1650</v>
      </c>
      <c r="B1327" s="28">
        <v>57.89</v>
      </c>
    </row>
    <row r="1328" spans="1:2" x14ac:dyDescent="0.25">
      <c r="A1328" s="66" t="s">
        <v>1651</v>
      </c>
      <c r="B1328" s="28">
        <v>57.86</v>
      </c>
    </row>
    <row r="1329" spans="1:2" x14ac:dyDescent="0.25">
      <c r="A1329" s="66" t="s">
        <v>1652</v>
      </c>
      <c r="B1329" s="28">
        <v>58.04</v>
      </c>
    </row>
    <row r="1330" spans="1:2" x14ac:dyDescent="0.25">
      <c r="A1330" s="66" t="s">
        <v>1653</v>
      </c>
      <c r="B1330" s="28">
        <v>57.28</v>
      </c>
    </row>
    <row r="1331" spans="1:2" x14ac:dyDescent="0.25">
      <c r="A1331" s="66" t="s">
        <v>1654</v>
      </c>
      <c r="B1331" s="28">
        <v>57.75</v>
      </c>
    </row>
    <row r="1332" spans="1:2" x14ac:dyDescent="0.25">
      <c r="A1332" s="66" t="s">
        <v>1655</v>
      </c>
      <c r="B1332" s="28">
        <v>57.72</v>
      </c>
    </row>
    <row r="1333" spans="1:2" x14ac:dyDescent="0.25">
      <c r="A1333" s="66" t="s">
        <v>1656</v>
      </c>
      <c r="B1333" s="28">
        <v>57.63</v>
      </c>
    </row>
    <row r="1334" spans="1:2" x14ac:dyDescent="0.25">
      <c r="A1334" s="66" t="s">
        <v>1657</v>
      </c>
      <c r="B1334" s="28">
        <v>57.63</v>
      </c>
    </row>
    <row r="1335" spans="1:2" x14ac:dyDescent="0.25">
      <c r="A1335" s="66" t="s">
        <v>1658</v>
      </c>
      <c r="B1335" s="28">
        <v>58.6</v>
      </c>
    </row>
    <row r="1336" spans="1:2" x14ac:dyDescent="0.25">
      <c r="A1336" s="66" t="s">
        <v>1659</v>
      </c>
      <c r="B1336" s="28">
        <v>58.68</v>
      </c>
    </row>
    <row r="1337" spans="1:2" x14ac:dyDescent="0.25">
      <c r="A1337" s="66" t="s">
        <v>1660</v>
      </c>
      <c r="B1337" s="28">
        <v>58.45</v>
      </c>
    </row>
    <row r="1338" spans="1:2" x14ac:dyDescent="0.25">
      <c r="A1338" s="66" t="s">
        <v>1661</v>
      </c>
      <c r="B1338" s="28">
        <v>58.36</v>
      </c>
    </row>
    <row r="1339" spans="1:2" x14ac:dyDescent="0.25">
      <c r="A1339" s="66" t="s">
        <v>1662</v>
      </c>
      <c r="B1339" s="28">
        <v>59.33</v>
      </c>
    </row>
    <row r="1340" spans="1:2" x14ac:dyDescent="0.25">
      <c r="A1340" s="66" t="s">
        <v>1663</v>
      </c>
      <c r="B1340" s="28">
        <v>59.62</v>
      </c>
    </row>
    <row r="1341" spans="1:2" x14ac:dyDescent="0.25">
      <c r="A1341" s="66" t="s">
        <v>1664</v>
      </c>
      <c r="B1341" s="28">
        <v>59.86</v>
      </c>
    </row>
    <row r="1342" spans="1:2" x14ac:dyDescent="0.25">
      <c r="A1342" s="66" t="s">
        <v>1665</v>
      </c>
      <c r="B1342" s="28">
        <v>59.77</v>
      </c>
    </row>
    <row r="1343" spans="1:2" x14ac:dyDescent="0.25">
      <c r="A1343" s="66" t="s">
        <v>1666</v>
      </c>
      <c r="B1343" s="28">
        <v>59.36</v>
      </c>
    </row>
    <row r="1344" spans="1:2" x14ac:dyDescent="0.25">
      <c r="A1344" s="66" t="s">
        <v>1667</v>
      </c>
      <c r="B1344" s="28">
        <v>59.8</v>
      </c>
    </row>
    <row r="1345" spans="1:2" x14ac:dyDescent="0.25">
      <c r="A1345" s="66" t="s">
        <v>1668</v>
      </c>
      <c r="B1345" s="28">
        <v>59.48</v>
      </c>
    </row>
    <row r="1346" spans="1:2" x14ac:dyDescent="0.25">
      <c r="A1346" s="66" t="s">
        <v>1669</v>
      </c>
      <c r="B1346" s="28">
        <v>59.39</v>
      </c>
    </row>
    <row r="1347" spans="1:2" x14ac:dyDescent="0.25">
      <c r="A1347" s="66" t="s">
        <v>1670</v>
      </c>
      <c r="B1347" s="28">
        <v>59.04</v>
      </c>
    </row>
    <row r="1348" spans="1:2" x14ac:dyDescent="0.25">
      <c r="A1348" s="66" t="s">
        <v>1671</v>
      </c>
      <c r="B1348" s="28">
        <v>59.39</v>
      </c>
    </row>
    <row r="1349" spans="1:2" x14ac:dyDescent="0.25">
      <c r="A1349" s="66" t="s">
        <v>1672</v>
      </c>
      <c r="B1349" s="28">
        <v>59.42</v>
      </c>
    </row>
    <row r="1350" spans="1:2" x14ac:dyDescent="0.25">
      <c r="A1350" s="66" t="s">
        <v>1673</v>
      </c>
      <c r="B1350" s="28">
        <v>58.99</v>
      </c>
    </row>
    <row r="1351" spans="1:2" x14ac:dyDescent="0.25">
      <c r="A1351" s="66" t="s">
        <v>1674</v>
      </c>
      <c r="B1351" s="28">
        <v>59.07</v>
      </c>
    </row>
    <row r="1352" spans="1:2" x14ac:dyDescent="0.25">
      <c r="A1352" s="66" t="s">
        <v>1675</v>
      </c>
      <c r="B1352" s="28">
        <v>58.78</v>
      </c>
    </row>
    <row r="1353" spans="1:2" x14ac:dyDescent="0.25">
      <c r="A1353" s="66" t="s">
        <v>1676</v>
      </c>
      <c r="B1353" s="28">
        <v>58.81</v>
      </c>
    </row>
    <row r="1354" spans="1:2" x14ac:dyDescent="0.25">
      <c r="A1354" s="66" t="s">
        <v>1677</v>
      </c>
      <c r="B1354" s="28">
        <v>57.94</v>
      </c>
    </row>
    <row r="1355" spans="1:2" x14ac:dyDescent="0.25">
      <c r="A1355" s="66" t="s">
        <v>1678</v>
      </c>
      <c r="B1355" s="28">
        <v>56.92</v>
      </c>
    </row>
    <row r="1356" spans="1:2" x14ac:dyDescent="0.25">
      <c r="A1356" s="66" t="s">
        <v>1679</v>
      </c>
      <c r="B1356" s="28">
        <v>57.36</v>
      </c>
    </row>
    <row r="1357" spans="1:2" x14ac:dyDescent="0.25">
      <c r="A1357" s="66" t="s">
        <v>1680</v>
      </c>
      <c r="B1357" s="28">
        <v>57.3</v>
      </c>
    </row>
    <row r="1358" spans="1:2" x14ac:dyDescent="0.25">
      <c r="A1358" s="66" t="s">
        <v>1681</v>
      </c>
      <c r="B1358" s="28">
        <v>57.15</v>
      </c>
    </row>
    <row r="1359" spans="1:2" x14ac:dyDescent="0.25">
      <c r="A1359" s="66" t="s">
        <v>1682</v>
      </c>
      <c r="B1359" s="28">
        <v>56.8</v>
      </c>
    </row>
    <row r="1360" spans="1:2" x14ac:dyDescent="0.25">
      <c r="A1360" s="66" t="s">
        <v>1683</v>
      </c>
      <c r="B1360" s="28">
        <v>56.51</v>
      </c>
    </row>
    <row r="1361" spans="1:2" x14ac:dyDescent="0.25">
      <c r="A1361" s="66" t="s">
        <v>1684</v>
      </c>
      <c r="B1361" s="28">
        <v>56.13</v>
      </c>
    </row>
    <row r="1362" spans="1:2" x14ac:dyDescent="0.25">
      <c r="A1362" s="66" t="s">
        <v>1685</v>
      </c>
      <c r="B1362" s="28">
        <v>56.19</v>
      </c>
    </row>
    <row r="1363" spans="1:2" x14ac:dyDescent="0.25">
      <c r="A1363" s="66" t="s">
        <v>1686</v>
      </c>
      <c r="B1363" s="28">
        <v>55.52</v>
      </c>
    </row>
    <row r="1364" spans="1:2" x14ac:dyDescent="0.25">
      <c r="A1364" s="66" t="s">
        <v>1687</v>
      </c>
      <c r="B1364" s="28">
        <v>55.78</v>
      </c>
    </row>
    <row r="1365" spans="1:2" x14ac:dyDescent="0.25">
      <c r="A1365" s="66" t="s">
        <v>1688</v>
      </c>
      <c r="B1365" s="28">
        <v>55.93</v>
      </c>
    </row>
    <row r="1366" spans="1:2" x14ac:dyDescent="0.25">
      <c r="A1366" s="66" t="s">
        <v>1689</v>
      </c>
      <c r="B1366" s="28">
        <v>55.87</v>
      </c>
    </row>
    <row r="1367" spans="1:2" x14ac:dyDescent="0.25">
      <c r="A1367" s="66" t="s">
        <v>1690</v>
      </c>
      <c r="B1367" s="28">
        <v>55.64</v>
      </c>
    </row>
    <row r="1368" spans="1:2" x14ac:dyDescent="0.25">
      <c r="A1368" s="66" t="s">
        <v>1691</v>
      </c>
      <c r="B1368" s="28">
        <v>54.93</v>
      </c>
    </row>
    <row r="1369" spans="1:2" x14ac:dyDescent="0.25">
      <c r="A1369" s="66" t="s">
        <v>1692</v>
      </c>
      <c r="B1369" s="28">
        <v>54.61</v>
      </c>
    </row>
    <row r="1370" spans="1:2" x14ac:dyDescent="0.25">
      <c r="A1370" s="66" t="s">
        <v>1693</v>
      </c>
      <c r="B1370" s="28">
        <v>54.56</v>
      </c>
    </row>
    <row r="1371" spans="1:2" x14ac:dyDescent="0.25">
      <c r="A1371" s="66" t="s">
        <v>1694</v>
      </c>
      <c r="B1371" s="28">
        <v>54.04</v>
      </c>
    </row>
    <row r="1372" spans="1:2" x14ac:dyDescent="0.25">
      <c r="A1372" s="66" t="s">
        <v>1695</v>
      </c>
      <c r="B1372" s="28">
        <v>53.63</v>
      </c>
    </row>
    <row r="1373" spans="1:2" x14ac:dyDescent="0.25">
      <c r="A1373" s="66" t="s">
        <v>1696</v>
      </c>
      <c r="B1373" s="28">
        <v>53.61</v>
      </c>
    </row>
    <row r="1374" spans="1:2" x14ac:dyDescent="0.25">
      <c r="A1374" s="66" t="s">
        <v>1697</v>
      </c>
      <c r="B1374" s="28">
        <v>53</v>
      </c>
    </row>
    <row r="1375" spans="1:2" x14ac:dyDescent="0.25">
      <c r="A1375" s="66" t="s">
        <v>1698</v>
      </c>
      <c r="B1375" s="28">
        <v>51.96</v>
      </c>
    </row>
    <row r="1376" spans="1:2" x14ac:dyDescent="0.25">
      <c r="A1376" s="66" t="s">
        <v>1699</v>
      </c>
      <c r="B1376" s="28">
        <v>52.17</v>
      </c>
    </row>
    <row r="1377" spans="1:2" x14ac:dyDescent="0.25">
      <c r="A1377" s="66" t="s">
        <v>1700</v>
      </c>
      <c r="B1377" s="28">
        <v>51.91</v>
      </c>
    </row>
    <row r="1378" spans="1:2" x14ac:dyDescent="0.25">
      <c r="A1378" s="66" t="s">
        <v>1701</v>
      </c>
      <c r="B1378" s="28">
        <v>52.02</v>
      </c>
    </row>
    <row r="1379" spans="1:2" x14ac:dyDescent="0.25">
      <c r="A1379" s="66" t="s">
        <v>1702</v>
      </c>
      <c r="B1379" s="28">
        <v>51.88</v>
      </c>
    </row>
    <row r="1380" spans="1:2" x14ac:dyDescent="0.25">
      <c r="A1380" s="66" t="s">
        <v>1703</v>
      </c>
      <c r="B1380" s="28">
        <v>52.11</v>
      </c>
    </row>
    <row r="1381" spans="1:2" x14ac:dyDescent="0.25">
      <c r="A1381" s="66" t="s">
        <v>1704</v>
      </c>
      <c r="B1381" s="28">
        <v>51.82</v>
      </c>
    </row>
    <row r="1382" spans="1:2" x14ac:dyDescent="0.25">
      <c r="A1382" s="66" t="s">
        <v>1705</v>
      </c>
      <c r="B1382" s="28">
        <v>52.08</v>
      </c>
    </row>
    <row r="1383" spans="1:2" x14ac:dyDescent="0.25">
      <c r="A1383" s="66" t="s">
        <v>1706</v>
      </c>
      <c r="B1383" s="28">
        <v>51.96</v>
      </c>
    </row>
    <row r="1384" spans="1:2" x14ac:dyDescent="0.25">
      <c r="A1384" s="66" t="s">
        <v>1707</v>
      </c>
      <c r="B1384" s="28">
        <v>52.11</v>
      </c>
    </row>
    <row r="1385" spans="1:2" x14ac:dyDescent="0.25">
      <c r="A1385" s="66" t="s">
        <v>1708</v>
      </c>
      <c r="B1385" s="28">
        <v>52.34</v>
      </c>
    </row>
    <row r="1386" spans="1:2" x14ac:dyDescent="0.25">
      <c r="A1386" s="66" t="s">
        <v>1709</v>
      </c>
      <c r="B1386" s="28">
        <v>51.74</v>
      </c>
    </row>
    <row r="1387" spans="1:2" x14ac:dyDescent="0.25">
      <c r="A1387" s="66" t="s">
        <v>1710</v>
      </c>
      <c r="B1387" s="28">
        <v>51.65</v>
      </c>
    </row>
    <row r="1388" spans="1:2" x14ac:dyDescent="0.25">
      <c r="A1388" s="66" t="s">
        <v>1711</v>
      </c>
      <c r="B1388" s="28">
        <v>52.42</v>
      </c>
    </row>
    <row r="1389" spans="1:2" x14ac:dyDescent="0.25">
      <c r="A1389" s="66" t="s">
        <v>1712</v>
      </c>
      <c r="B1389" s="28">
        <v>52.59</v>
      </c>
    </row>
    <row r="1390" spans="1:2" x14ac:dyDescent="0.25">
      <c r="A1390" s="66" t="s">
        <v>1713</v>
      </c>
      <c r="B1390" s="28">
        <v>52.68</v>
      </c>
    </row>
    <row r="1391" spans="1:2" x14ac:dyDescent="0.25">
      <c r="A1391" s="66" t="s">
        <v>1714</v>
      </c>
      <c r="B1391" s="28">
        <v>52.62</v>
      </c>
    </row>
    <row r="1392" spans="1:2" x14ac:dyDescent="0.25">
      <c r="A1392" s="66" t="s">
        <v>1715</v>
      </c>
      <c r="B1392" s="28">
        <v>52.88</v>
      </c>
    </row>
    <row r="1393" spans="1:2" x14ac:dyDescent="0.25">
      <c r="A1393" s="66" t="s">
        <v>1716</v>
      </c>
      <c r="B1393" s="28">
        <v>52.99</v>
      </c>
    </row>
    <row r="1394" spans="1:2" x14ac:dyDescent="0.25">
      <c r="A1394" s="66" t="s">
        <v>1717</v>
      </c>
      <c r="B1394" s="28">
        <v>53.28</v>
      </c>
    </row>
    <row r="1395" spans="1:2" x14ac:dyDescent="0.25">
      <c r="A1395" s="66" t="s">
        <v>1718</v>
      </c>
      <c r="B1395" s="28">
        <v>53.22</v>
      </c>
    </row>
    <row r="1396" spans="1:2" x14ac:dyDescent="0.25">
      <c r="A1396" s="66" t="s">
        <v>1719</v>
      </c>
      <c r="B1396" s="28">
        <v>53.31</v>
      </c>
    </row>
    <row r="1397" spans="1:2" x14ac:dyDescent="0.25">
      <c r="A1397" s="66" t="s">
        <v>1720</v>
      </c>
      <c r="B1397" s="28">
        <v>53.19</v>
      </c>
    </row>
    <row r="1398" spans="1:2" x14ac:dyDescent="0.25">
      <c r="A1398" s="66" t="s">
        <v>1721</v>
      </c>
      <c r="B1398" s="28">
        <v>53.16</v>
      </c>
    </row>
    <row r="1399" spans="1:2" x14ac:dyDescent="0.25">
      <c r="A1399" s="66" t="s">
        <v>1722</v>
      </c>
      <c r="B1399" s="28">
        <v>53.02</v>
      </c>
    </row>
    <row r="1400" spans="1:2" x14ac:dyDescent="0.25">
      <c r="A1400" s="66" t="s">
        <v>1723</v>
      </c>
      <c r="B1400" s="28">
        <v>52.76</v>
      </c>
    </row>
    <row r="1401" spans="1:2" x14ac:dyDescent="0.25">
      <c r="A1401" s="66" t="s">
        <v>1724</v>
      </c>
      <c r="B1401" s="28">
        <v>53.13</v>
      </c>
    </row>
    <row r="1402" spans="1:2" x14ac:dyDescent="0.25">
      <c r="A1402" s="66" t="s">
        <v>1725</v>
      </c>
      <c r="B1402" s="28">
        <v>52.94</v>
      </c>
    </row>
    <row r="1403" spans="1:2" x14ac:dyDescent="0.25">
      <c r="A1403" s="66" t="s">
        <v>1726</v>
      </c>
      <c r="B1403" s="28">
        <v>52.99</v>
      </c>
    </row>
    <row r="1404" spans="1:2" x14ac:dyDescent="0.25">
      <c r="A1404" s="66" t="s">
        <v>1727</v>
      </c>
      <c r="B1404" s="28">
        <v>52.08</v>
      </c>
    </row>
    <row r="1405" spans="1:2" x14ac:dyDescent="0.25">
      <c r="A1405" s="66" t="s">
        <v>1728</v>
      </c>
      <c r="B1405" s="28">
        <v>52.82</v>
      </c>
    </row>
    <row r="1406" spans="1:2" x14ac:dyDescent="0.25">
      <c r="A1406" s="66" t="s">
        <v>1729</v>
      </c>
      <c r="B1406" s="28">
        <v>51.91</v>
      </c>
    </row>
    <row r="1407" spans="1:2" x14ac:dyDescent="0.25">
      <c r="A1407" s="66" t="s">
        <v>1730</v>
      </c>
      <c r="B1407" s="28">
        <v>52.08</v>
      </c>
    </row>
    <row r="1408" spans="1:2" x14ac:dyDescent="0.25">
      <c r="A1408" s="66" t="s">
        <v>1731</v>
      </c>
      <c r="B1408" s="28">
        <v>51.99</v>
      </c>
    </row>
    <row r="1409" spans="1:2" x14ac:dyDescent="0.25">
      <c r="A1409" s="66" t="s">
        <v>1732</v>
      </c>
      <c r="B1409" s="28">
        <v>51.82</v>
      </c>
    </row>
    <row r="1410" spans="1:2" x14ac:dyDescent="0.25">
      <c r="A1410" s="66" t="s">
        <v>1733</v>
      </c>
      <c r="B1410" s="28">
        <v>51.6</v>
      </c>
    </row>
    <row r="1411" spans="1:2" x14ac:dyDescent="0.25">
      <c r="A1411" s="66" t="s">
        <v>1734</v>
      </c>
      <c r="B1411" s="28">
        <v>51.74</v>
      </c>
    </row>
    <row r="1412" spans="1:2" x14ac:dyDescent="0.25">
      <c r="A1412" s="66" t="s">
        <v>1735</v>
      </c>
      <c r="B1412" s="28">
        <v>51.46</v>
      </c>
    </row>
    <row r="1413" spans="1:2" x14ac:dyDescent="0.25">
      <c r="A1413" s="66" t="s">
        <v>1736</v>
      </c>
      <c r="B1413" s="28">
        <v>51.71</v>
      </c>
    </row>
    <row r="1414" spans="1:2" x14ac:dyDescent="0.25">
      <c r="A1414" s="66" t="s">
        <v>1737</v>
      </c>
      <c r="B1414" s="28">
        <v>51.65</v>
      </c>
    </row>
    <row r="1415" spans="1:2" x14ac:dyDescent="0.25">
      <c r="A1415" s="66" t="s">
        <v>1738</v>
      </c>
      <c r="B1415" s="28">
        <v>51.85</v>
      </c>
    </row>
    <row r="1416" spans="1:2" x14ac:dyDescent="0.25">
      <c r="A1416" s="66" t="s">
        <v>1739</v>
      </c>
      <c r="B1416" s="28">
        <v>51.71</v>
      </c>
    </row>
    <row r="1417" spans="1:2" x14ac:dyDescent="0.25">
      <c r="A1417" s="66" t="s">
        <v>1740</v>
      </c>
      <c r="B1417" s="28">
        <v>51.51</v>
      </c>
    </row>
    <row r="1418" spans="1:2" x14ac:dyDescent="0.25">
      <c r="A1418" s="66" t="s">
        <v>1741</v>
      </c>
      <c r="B1418" s="28">
        <v>51.46</v>
      </c>
    </row>
    <row r="1419" spans="1:2" x14ac:dyDescent="0.25">
      <c r="A1419" s="66" t="s">
        <v>1742</v>
      </c>
      <c r="B1419" s="28">
        <v>51.34</v>
      </c>
    </row>
    <row r="1420" spans="1:2" x14ac:dyDescent="0.25">
      <c r="A1420" s="66" t="s">
        <v>1743</v>
      </c>
      <c r="B1420" s="28">
        <v>51.09</v>
      </c>
    </row>
    <row r="1421" spans="1:2" x14ac:dyDescent="0.25">
      <c r="A1421" s="66" t="s">
        <v>1744</v>
      </c>
      <c r="B1421" s="28">
        <v>51.17</v>
      </c>
    </row>
    <row r="1422" spans="1:2" x14ac:dyDescent="0.25">
      <c r="A1422" s="66" t="s">
        <v>1745</v>
      </c>
      <c r="B1422" s="28">
        <v>51.4</v>
      </c>
    </row>
    <row r="1423" spans="1:2" x14ac:dyDescent="0.25">
      <c r="A1423" s="66" t="s">
        <v>1746</v>
      </c>
      <c r="B1423" s="28">
        <v>51.09</v>
      </c>
    </row>
    <row r="1424" spans="1:2" x14ac:dyDescent="0.25">
      <c r="A1424" s="66" t="s">
        <v>1747</v>
      </c>
      <c r="B1424" s="28">
        <v>51.12</v>
      </c>
    </row>
    <row r="1425" spans="1:2" x14ac:dyDescent="0.25">
      <c r="A1425" s="66" t="s">
        <v>1748</v>
      </c>
      <c r="B1425" s="28">
        <v>51.06</v>
      </c>
    </row>
    <row r="1426" spans="1:2" x14ac:dyDescent="0.25">
      <c r="A1426" s="66" t="s">
        <v>1749</v>
      </c>
      <c r="B1426" s="28">
        <v>50.97</v>
      </c>
    </row>
    <row r="1427" spans="1:2" x14ac:dyDescent="0.25">
      <c r="A1427" s="66" t="s">
        <v>1750</v>
      </c>
      <c r="B1427" s="28">
        <v>50.97</v>
      </c>
    </row>
    <row r="1428" spans="1:2" x14ac:dyDescent="0.25">
      <c r="A1428" s="66" t="s">
        <v>1751</v>
      </c>
      <c r="B1428" s="28">
        <v>51.06</v>
      </c>
    </row>
    <row r="1429" spans="1:2" x14ac:dyDescent="0.25">
      <c r="A1429" s="66" t="s">
        <v>1752</v>
      </c>
      <c r="B1429" s="28">
        <v>50.26</v>
      </c>
    </row>
    <row r="1430" spans="1:2" x14ac:dyDescent="0.25">
      <c r="A1430" s="66" t="s">
        <v>1753</v>
      </c>
      <c r="B1430" s="28">
        <v>50.68</v>
      </c>
    </row>
    <row r="1431" spans="1:2" x14ac:dyDescent="0.25">
      <c r="A1431" s="66" t="s">
        <v>1754</v>
      </c>
      <c r="B1431" s="28">
        <v>50.65</v>
      </c>
    </row>
    <row r="1432" spans="1:2" x14ac:dyDescent="0.25">
      <c r="A1432" s="66" t="s">
        <v>1755</v>
      </c>
      <c r="B1432" s="28">
        <v>50.88</v>
      </c>
    </row>
    <row r="1433" spans="1:2" x14ac:dyDescent="0.25">
      <c r="A1433" s="66" t="s">
        <v>1756</v>
      </c>
      <c r="B1433" s="28">
        <v>50.96</v>
      </c>
    </row>
    <row r="1434" spans="1:2" x14ac:dyDescent="0.25">
      <c r="A1434" s="66" t="s">
        <v>1757</v>
      </c>
      <c r="B1434" s="28">
        <v>51.72</v>
      </c>
    </row>
    <row r="1435" spans="1:2" x14ac:dyDescent="0.25">
      <c r="A1435" s="66" t="s">
        <v>1758</v>
      </c>
      <c r="B1435" s="28">
        <v>52.05</v>
      </c>
    </row>
    <row r="1436" spans="1:2" x14ac:dyDescent="0.25">
      <c r="A1436" s="66" t="s">
        <v>1759</v>
      </c>
      <c r="B1436" s="28">
        <v>51.47</v>
      </c>
    </row>
    <row r="1437" spans="1:2" x14ac:dyDescent="0.25">
      <c r="A1437" s="66" t="s">
        <v>1760</v>
      </c>
      <c r="B1437" s="28">
        <v>51.75</v>
      </c>
    </row>
    <row r="1438" spans="1:2" x14ac:dyDescent="0.25">
      <c r="A1438" s="66" t="s">
        <v>1761</v>
      </c>
      <c r="B1438" s="28">
        <v>52.11</v>
      </c>
    </row>
    <row r="1439" spans="1:2" x14ac:dyDescent="0.25">
      <c r="A1439" s="66" t="s">
        <v>1762</v>
      </c>
      <c r="B1439" s="28">
        <v>52.44</v>
      </c>
    </row>
    <row r="1440" spans="1:2" x14ac:dyDescent="0.25">
      <c r="A1440" s="66" t="s">
        <v>1763</v>
      </c>
      <c r="B1440" s="28">
        <v>52.19</v>
      </c>
    </row>
    <row r="1441" spans="1:2" x14ac:dyDescent="0.25">
      <c r="A1441" s="66" t="s">
        <v>1764</v>
      </c>
      <c r="B1441" s="28">
        <v>52.44</v>
      </c>
    </row>
    <row r="1442" spans="1:2" x14ac:dyDescent="0.25">
      <c r="A1442" s="66" t="s">
        <v>1765</v>
      </c>
      <c r="B1442" s="28">
        <v>52.61</v>
      </c>
    </row>
    <row r="1443" spans="1:2" x14ac:dyDescent="0.25">
      <c r="A1443" s="66" t="s">
        <v>1766</v>
      </c>
      <c r="B1443" s="28">
        <v>52.92</v>
      </c>
    </row>
    <row r="1444" spans="1:2" x14ac:dyDescent="0.25">
      <c r="A1444" s="66" t="s">
        <v>1767</v>
      </c>
      <c r="B1444" s="28">
        <v>53.2</v>
      </c>
    </row>
    <row r="1445" spans="1:2" x14ac:dyDescent="0.25">
      <c r="A1445" s="66" t="s">
        <v>1768</v>
      </c>
      <c r="B1445" s="28">
        <v>52.92</v>
      </c>
    </row>
    <row r="1446" spans="1:2" x14ac:dyDescent="0.25">
      <c r="A1446" s="66" t="s">
        <v>1769</v>
      </c>
      <c r="B1446" s="28">
        <v>53.65</v>
      </c>
    </row>
    <row r="1447" spans="1:2" x14ac:dyDescent="0.25">
      <c r="A1447" s="66" t="s">
        <v>1770</v>
      </c>
      <c r="B1447" s="28">
        <v>53.84</v>
      </c>
    </row>
    <row r="1448" spans="1:2" x14ac:dyDescent="0.25">
      <c r="A1448" s="66" t="s">
        <v>1771</v>
      </c>
      <c r="B1448" s="28">
        <v>53.76</v>
      </c>
    </row>
    <row r="1449" spans="1:2" x14ac:dyDescent="0.25">
      <c r="A1449" s="66" t="s">
        <v>1772</v>
      </c>
      <c r="B1449" s="28">
        <v>54.21</v>
      </c>
    </row>
    <row r="1450" spans="1:2" x14ac:dyDescent="0.25">
      <c r="A1450" s="66" t="s">
        <v>1773</v>
      </c>
      <c r="B1450" s="28">
        <v>53.94</v>
      </c>
    </row>
    <row r="1451" spans="1:2" x14ac:dyDescent="0.25">
      <c r="A1451" s="66" t="s">
        <v>1774</v>
      </c>
      <c r="B1451" s="28">
        <v>54.64</v>
      </c>
    </row>
    <row r="1452" spans="1:2" x14ac:dyDescent="0.25">
      <c r="A1452" s="66" t="s">
        <v>1775</v>
      </c>
      <c r="B1452" s="28">
        <v>54.8</v>
      </c>
    </row>
    <row r="1453" spans="1:2" x14ac:dyDescent="0.25">
      <c r="A1453" s="66" t="s">
        <v>1776</v>
      </c>
      <c r="B1453" s="28">
        <v>55.36</v>
      </c>
    </row>
    <row r="1454" spans="1:2" x14ac:dyDescent="0.25">
      <c r="A1454" s="66" t="s">
        <v>1777</v>
      </c>
      <c r="B1454" s="28">
        <v>55.41</v>
      </c>
    </row>
    <row r="1455" spans="1:2" x14ac:dyDescent="0.25">
      <c r="A1455" s="66" t="s">
        <v>1778</v>
      </c>
      <c r="B1455" s="28">
        <v>55.3</v>
      </c>
    </row>
    <row r="1456" spans="1:2" x14ac:dyDescent="0.25">
      <c r="A1456" s="66" t="s">
        <v>1779</v>
      </c>
      <c r="B1456" s="28">
        <v>54.97</v>
      </c>
    </row>
    <row r="1457" spans="1:2" x14ac:dyDescent="0.25">
      <c r="A1457" s="66" t="s">
        <v>1780</v>
      </c>
      <c r="B1457" s="28">
        <v>54.89</v>
      </c>
    </row>
    <row r="1458" spans="1:2" x14ac:dyDescent="0.25">
      <c r="A1458" s="66" t="s">
        <v>1781</v>
      </c>
      <c r="B1458" s="28">
        <v>55.16</v>
      </c>
    </row>
    <row r="1459" spans="1:2" x14ac:dyDescent="0.25">
      <c r="A1459" s="66" t="s">
        <v>1782</v>
      </c>
      <c r="B1459" s="28">
        <v>54.72</v>
      </c>
    </row>
    <row r="1460" spans="1:2" x14ac:dyDescent="0.25">
      <c r="A1460" s="66" t="s">
        <v>1783</v>
      </c>
      <c r="B1460" s="28">
        <v>54.22</v>
      </c>
    </row>
    <row r="1461" spans="1:2" x14ac:dyDescent="0.25">
      <c r="A1461" s="66" t="s">
        <v>1784</v>
      </c>
      <c r="B1461" s="28">
        <v>53.83</v>
      </c>
    </row>
    <row r="1462" spans="1:2" x14ac:dyDescent="0.25">
      <c r="A1462" s="66" t="s">
        <v>1785</v>
      </c>
      <c r="B1462" s="28">
        <v>53.94</v>
      </c>
    </row>
    <row r="1463" spans="1:2" x14ac:dyDescent="0.25">
      <c r="A1463" s="66" t="s">
        <v>1786</v>
      </c>
      <c r="B1463" s="28">
        <v>53.69</v>
      </c>
    </row>
    <row r="1464" spans="1:2" x14ac:dyDescent="0.25">
      <c r="A1464" s="66" t="s">
        <v>1787</v>
      </c>
      <c r="B1464" s="28">
        <v>53.28</v>
      </c>
    </row>
    <row r="1465" spans="1:2" x14ac:dyDescent="0.25">
      <c r="A1465" s="66" t="s">
        <v>1788</v>
      </c>
      <c r="B1465" s="28">
        <v>52.53</v>
      </c>
    </row>
    <row r="1466" spans="1:2" x14ac:dyDescent="0.25">
      <c r="A1466" s="66" t="s">
        <v>1789</v>
      </c>
      <c r="B1466" s="28">
        <v>52.11</v>
      </c>
    </row>
    <row r="1467" spans="1:2" x14ac:dyDescent="0.25">
      <c r="A1467" s="66" t="s">
        <v>1790</v>
      </c>
      <c r="B1467" s="28">
        <v>52.14</v>
      </c>
    </row>
    <row r="1468" spans="1:2" x14ac:dyDescent="0.25">
      <c r="A1468" s="66" t="s">
        <v>1791</v>
      </c>
      <c r="B1468" s="28">
        <v>52.42</v>
      </c>
    </row>
    <row r="1469" spans="1:2" x14ac:dyDescent="0.25">
      <c r="A1469" s="66" t="s">
        <v>1792</v>
      </c>
      <c r="B1469" s="28">
        <v>52.06</v>
      </c>
    </row>
    <row r="1470" spans="1:2" x14ac:dyDescent="0.25">
      <c r="A1470" s="66" t="s">
        <v>1793</v>
      </c>
      <c r="B1470" s="28">
        <v>51.97</v>
      </c>
    </row>
    <row r="1471" spans="1:2" x14ac:dyDescent="0.25">
      <c r="A1471" s="66" t="s">
        <v>1794</v>
      </c>
      <c r="B1471" s="28">
        <v>51.54</v>
      </c>
    </row>
    <row r="1472" spans="1:2" x14ac:dyDescent="0.25">
      <c r="A1472" s="66" t="s">
        <v>1795</v>
      </c>
      <c r="B1472" s="28">
        <v>51.43</v>
      </c>
    </row>
    <row r="1473" spans="1:2" x14ac:dyDescent="0.25">
      <c r="A1473" s="66" t="s">
        <v>1796</v>
      </c>
      <c r="B1473" s="28">
        <v>51.37</v>
      </c>
    </row>
    <row r="1474" spans="1:2" x14ac:dyDescent="0.25">
      <c r="A1474" s="66" t="s">
        <v>1797</v>
      </c>
      <c r="B1474" s="28">
        <v>51.51</v>
      </c>
    </row>
    <row r="1475" spans="1:2" x14ac:dyDescent="0.25">
      <c r="A1475" s="66" t="s">
        <v>1798</v>
      </c>
      <c r="B1475" s="28">
        <v>51.09</v>
      </c>
    </row>
    <row r="1476" spans="1:2" x14ac:dyDescent="0.25">
      <c r="A1476" s="66" t="s">
        <v>1799</v>
      </c>
      <c r="B1476" s="28">
        <v>50.48</v>
      </c>
    </row>
    <row r="1477" spans="1:2" x14ac:dyDescent="0.25">
      <c r="A1477" s="66" t="s">
        <v>1800</v>
      </c>
      <c r="B1477" s="28">
        <v>50.37</v>
      </c>
    </row>
    <row r="1478" spans="1:2" x14ac:dyDescent="0.25">
      <c r="A1478" s="66" t="s">
        <v>1801</v>
      </c>
      <c r="B1478" s="28">
        <v>50.35</v>
      </c>
    </row>
    <row r="1479" spans="1:2" x14ac:dyDescent="0.25">
      <c r="A1479" s="66" t="s">
        <v>1802</v>
      </c>
      <c r="B1479" s="28">
        <v>50.98</v>
      </c>
    </row>
    <row r="1480" spans="1:2" x14ac:dyDescent="0.25">
      <c r="A1480" s="66" t="s">
        <v>1803</v>
      </c>
      <c r="B1480" s="28">
        <v>50.79</v>
      </c>
    </row>
    <row r="1481" spans="1:2" x14ac:dyDescent="0.25">
      <c r="A1481" s="66" t="s">
        <v>1804</v>
      </c>
      <c r="B1481" s="28">
        <v>51.98</v>
      </c>
    </row>
    <row r="1482" spans="1:2" x14ac:dyDescent="0.25">
      <c r="A1482" s="66" t="s">
        <v>1805</v>
      </c>
      <c r="B1482" s="28">
        <v>52.56</v>
      </c>
    </row>
    <row r="1483" spans="1:2" x14ac:dyDescent="0.25">
      <c r="A1483" s="66" t="s">
        <v>1806</v>
      </c>
      <c r="B1483" s="28">
        <v>52.92</v>
      </c>
    </row>
    <row r="1484" spans="1:2" x14ac:dyDescent="0.25">
      <c r="A1484" s="66" t="s">
        <v>1807</v>
      </c>
      <c r="B1484" s="28">
        <v>52.92</v>
      </c>
    </row>
    <row r="1485" spans="1:2" x14ac:dyDescent="0.25">
      <c r="A1485" s="66" t="s">
        <v>1808</v>
      </c>
      <c r="B1485" s="28">
        <v>53</v>
      </c>
    </row>
    <row r="1486" spans="1:2" x14ac:dyDescent="0.25">
      <c r="A1486" s="66" t="s">
        <v>1809</v>
      </c>
      <c r="B1486" s="28">
        <v>53.36</v>
      </c>
    </row>
    <row r="1487" spans="1:2" x14ac:dyDescent="0.25">
      <c r="A1487" s="66" t="s">
        <v>1810</v>
      </c>
      <c r="B1487" s="28">
        <v>53.61</v>
      </c>
    </row>
    <row r="1488" spans="1:2" x14ac:dyDescent="0.25">
      <c r="A1488" s="66" t="s">
        <v>1811</v>
      </c>
      <c r="B1488" s="28">
        <v>53.81</v>
      </c>
    </row>
    <row r="1489" spans="1:2" x14ac:dyDescent="0.25">
      <c r="A1489" s="66" t="s">
        <v>1812</v>
      </c>
      <c r="B1489" s="28">
        <v>53.56</v>
      </c>
    </row>
    <row r="1490" spans="1:2" x14ac:dyDescent="0.25">
      <c r="A1490" s="66" t="s">
        <v>5796</v>
      </c>
      <c r="B1490" s="28">
        <v>53.64</v>
      </c>
    </row>
    <row r="1491" spans="1:2" x14ac:dyDescent="0.25">
      <c r="A1491" s="66" t="s">
        <v>1813</v>
      </c>
      <c r="B1491" s="28">
        <v>54.2</v>
      </c>
    </row>
    <row r="1492" spans="1:2" x14ac:dyDescent="0.25">
      <c r="A1492" s="66" t="s">
        <v>1814</v>
      </c>
      <c r="B1492" s="28">
        <v>53.4</v>
      </c>
    </row>
    <row r="1493" spans="1:2" x14ac:dyDescent="0.25">
      <c r="A1493" s="66" t="s">
        <v>1815</v>
      </c>
      <c r="B1493" s="28">
        <v>53.86</v>
      </c>
    </row>
    <row r="1494" spans="1:2" x14ac:dyDescent="0.25">
      <c r="A1494" s="66" t="s">
        <v>1816</v>
      </c>
      <c r="B1494" s="28">
        <v>54.17</v>
      </c>
    </row>
    <row r="1495" spans="1:2" x14ac:dyDescent="0.25">
      <c r="A1495" s="66" t="s">
        <v>1817</v>
      </c>
      <c r="B1495" s="28">
        <v>54.22</v>
      </c>
    </row>
    <row r="1496" spans="1:2" x14ac:dyDescent="0.25">
      <c r="A1496" s="66" t="s">
        <v>1818</v>
      </c>
      <c r="B1496" s="28">
        <v>54.58</v>
      </c>
    </row>
    <row r="1497" spans="1:2" x14ac:dyDescent="0.25">
      <c r="A1497" s="66" t="s">
        <v>1819</v>
      </c>
      <c r="B1497" s="28">
        <v>55.32</v>
      </c>
    </row>
    <row r="1498" spans="1:2" x14ac:dyDescent="0.25">
      <c r="A1498" s="66" t="s">
        <v>1820</v>
      </c>
      <c r="B1498" s="28">
        <v>55.07</v>
      </c>
    </row>
    <row r="1499" spans="1:2" x14ac:dyDescent="0.25">
      <c r="A1499" s="66" t="s">
        <v>1821</v>
      </c>
      <c r="B1499" s="28">
        <v>55.62</v>
      </c>
    </row>
    <row r="1500" spans="1:2" x14ac:dyDescent="0.25">
      <c r="A1500" s="66" t="s">
        <v>1822</v>
      </c>
      <c r="B1500" s="28">
        <v>55.4</v>
      </c>
    </row>
    <row r="1501" spans="1:2" x14ac:dyDescent="0.25">
      <c r="A1501" s="66" t="s">
        <v>1823</v>
      </c>
      <c r="B1501" s="28">
        <v>55.32</v>
      </c>
    </row>
    <row r="1502" spans="1:2" x14ac:dyDescent="0.25">
      <c r="A1502" s="66" t="s">
        <v>1824</v>
      </c>
      <c r="B1502" s="28">
        <v>55.71</v>
      </c>
    </row>
    <row r="1503" spans="1:2" x14ac:dyDescent="0.25">
      <c r="A1503" s="66" t="s">
        <v>1825</v>
      </c>
      <c r="B1503" s="28">
        <v>56.39</v>
      </c>
    </row>
    <row r="1504" spans="1:2" x14ac:dyDescent="0.25">
      <c r="A1504" s="66" t="s">
        <v>1826</v>
      </c>
      <c r="B1504" s="28">
        <v>56.39</v>
      </c>
    </row>
    <row r="1505" spans="1:2" x14ac:dyDescent="0.25">
      <c r="A1505" s="66" t="s">
        <v>1827</v>
      </c>
      <c r="B1505" s="28">
        <v>57.27</v>
      </c>
    </row>
    <row r="1506" spans="1:2" x14ac:dyDescent="0.25">
      <c r="A1506" s="66" t="s">
        <v>1828</v>
      </c>
      <c r="B1506" s="28">
        <v>56.61</v>
      </c>
    </row>
    <row r="1507" spans="1:2" x14ac:dyDescent="0.25">
      <c r="A1507" s="66" t="s">
        <v>5797</v>
      </c>
      <c r="B1507" s="28">
        <v>57.3</v>
      </c>
    </row>
    <row r="1508" spans="1:2" x14ac:dyDescent="0.25">
      <c r="A1508" s="66" t="s">
        <v>1829</v>
      </c>
      <c r="B1508" s="28">
        <v>57.44</v>
      </c>
    </row>
    <row r="1509" spans="1:2" x14ac:dyDescent="0.25">
      <c r="A1509" s="66" t="s">
        <v>5798</v>
      </c>
      <c r="B1509" s="28">
        <v>58.84</v>
      </c>
    </row>
    <row r="1510" spans="1:2" x14ac:dyDescent="0.25">
      <c r="A1510" s="66" t="s">
        <v>1830</v>
      </c>
      <c r="B1510" s="28">
        <v>59.39</v>
      </c>
    </row>
    <row r="1511" spans="1:2" x14ac:dyDescent="0.25">
      <c r="A1511" s="66" t="s">
        <v>1831</v>
      </c>
      <c r="B1511" s="28">
        <v>59.91</v>
      </c>
    </row>
    <row r="1512" spans="1:2" x14ac:dyDescent="0.25">
      <c r="A1512" s="66" t="s">
        <v>1832</v>
      </c>
      <c r="B1512" s="28">
        <v>59.96</v>
      </c>
    </row>
    <row r="1513" spans="1:2" x14ac:dyDescent="0.25">
      <c r="A1513" s="66" t="s">
        <v>1833</v>
      </c>
      <c r="B1513" s="28">
        <v>60.82</v>
      </c>
    </row>
    <row r="1514" spans="1:2" x14ac:dyDescent="0.25">
      <c r="A1514" s="66" t="s">
        <v>1834</v>
      </c>
      <c r="B1514" s="28">
        <v>60.67</v>
      </c>
    </row>
    <row r="1515" spans="1:2" x14ac:dyDescent="0.25">
      <c r="A1515" s="66" t="s">
        <v>1835</v>
      </c>
      <c r="B1515" s="28">
        <v>60.89</v>
      </c>
    </row>
    <row r="1516" spans="1:2" x14ac:dyDescent="0.25">
      <c r="A1516" s="66" t="s">
        <v>1836</v>
      </c>
      <c r="B1516" s="28">
        <v>61.92</v>
      </c>
    </row>
    <row r="1517" spans="1:2" x14ac:dyDescent="0.25">
      <c r="A1517" s="66" t="s">
        <v>1837</v>
      </c>
      <c r="B1517" s="28">
        <v>62.54</v>
      </c>
    </row>
    <row r="1518" spans="1:2" x14ac:dyDescent="0.25">
      <c r="A1518" s="66" t="s">
        <v>1838</v>
      </c>
      <c r="B1518" s="28">
        <v>62.54</v>
      </c>
    </row>
    <row r="1519" spans="1:2" x14ac:dyDescent="0.25">
      <c r="A1519" s="66" t="s">
        <v>1839</v>
      </c>
      <c r="B1519" s="28">
        <v>64.09</v>
      </c>
    </row>
    <row r="1520" spans="1:2" x14ac:dyDescent="0.25">
      <c r="A1520" s="66" t="s">
        <v>1840</v>
      </c>
      <c r="B1520" s="28">
        <v>64.45</v>
      </c>
    </row>
    <row r="1521" spans="1:2" x14ac:dyDescent="0.25">
      <c r="A1521" s="66" t="s">
        <v>1841</v>
      </c>
      <c r="B1521" s="28">
        <v>64.66</v>
      </c>
    </row>
    <row r="1522" spans="1:2" x14ac:dyDescent="0.25">
      <c r="A1522" s="66" t="s">
        <v>1842</v>
      </c>
      <c r="B1522" s="28">
        <v>65.23</v>
      </c>
    </row>
    <row r="1523" spans="1:2" x14ac:dyDescent="0.25">
      <c r="A1523" s="66" t="s">
        <v>1843</v>
      </c>
      <c r="B1523" s="28">
        <v>65.89</v>
      </c>
    </row>
    <row r="1524" spans="1:2" x14ac:dyDescent="0.25">
      <c r="A1524" s="66" t="s">
        <v>1844</v>
      </c>
      <c r="B1524" s="28">
        <v>65.89</v>
      </c>
    </row>
    <row r="1525" spans="1:2" x14ac:dyDescent="0.25">
      <c r="A1525" s="66" t="s">
        <v>1845</v>
      </c>
      <c r="B1525" s="28">
        <v>68.25</v>
      </c>
    </row>
    <row r="1526" spans="1:2" x14ac:dyDescent="0.25">
      <c r="A1526" s="66" t="s">
        <v>1846</v>
      </c>
      <c r="B1526" s="28">
        <v>68.28</v>
      </c>
    </row>
    <row r="1527" spans="1:2" x14ac:dyDescent="0.25">
      <c r="A1527" s="66" t="s">
        <v>1847</v>
      </c>
      <c r="B1527" s="28">
        <v>70.94</v>
      </c>
    </row>
    <row r="1528" spans="1:2" x14ac:dyDescent="0.25">
      <c r="A1528" s="66" t="s">
        <v>1848</v>
      </c>
      <c r="B1528" s="28">
        <v>70.34</v>
      </c>
    </row>
    <row r="1529" spans="1:2" x14ac:dyDescent="0.25">
      <c r="A1529" s="66" t="s">
        <v>1849</v>
      </c>
      <c r="B1529" s="28">
        <v>68.599999999999994</v>
      </c>
    </row>
    <row r="1530" spans="1:2" x14ac:dyDescent="0.25">
      <c r="A1530" s="66" t="s">
        <v>1850</v>
      </c>
      <c r="B1530" s="28">
        <v>70.75</v>
      </c>
    </row>
    <row r="1531" spans="1:2" x14ac:dyDescent="0.25">
      <c r="A1531" s="66" t="s">
        <v>1851</v>
      </c>
      <c r="B1531" s="28">
        <v>70.150000000000006</v>
      </c>
    </row>
    <row r="1532" spans="1:2" x14ac:dyDescent="0.25">
      <c r="A1532" s="66" t="s">
        <v>1852</v>
      </c>
      <c r="B1532" s="28">
        <v>69.72</v>
      </c>
    </row>
    <row r="1533" spans="1:2" x14ac:dyDescent="0.25">
      <c r="A1533" s="66" t="s">
        <v>1853</v>
      </c>
      <c r="B1533" s="28">
        <v>67.540000000000006</v>
      </c>
    </row>
    <row r="1534" spans="1:2" x14ac:dyDescent="0.25">
      <c r="A1534" s="66" t="s">
        <v>1854</v>
      </c>
      <c r="B1534" s="28">
        <v>66.510000000000005</v>
      </c>
    </row>
    <row r="1535" spans="1:2" x14ac:dyDescent="0.25">
      <c r="A1535" s="66" t="s">
        <v>1855</v>
      </c>
      <c r="B1535" s="28">
        <v>65.33</v>
      </c>
    </row>
    <row r="1536" spans="1:2" x14ac:dyDescent="0.25">
      <c r="A1536" s="66" t="s">
        <v>1856</v>
      </c>
      <c r="B1536" s="28">
        <v>64.45</v>
      </c>
    </row>
    <row r="1537" spans="1:2" x14ac:dyDescent="0.25">
      <c r="A1537" s="66" t="s">
        <v>1857</v>
      </c>
      <c r="B1537" s="28">
        <v>64.53</v>
      </c>
    </row>
    <row r="1538" spans="1:2" x14ac:dyDescent="0.25">
      <c r="A1538" s="66" t="s">
        <v>1858</v>
      </c>
      <c r="B1538" s="28">
        <v>64.45</v>
      </c>
    </row>
    <row r="1539" spans="1:2" x14ac:dyDescent="0.25">
      <c r="A1539" s="66" t="s">
        <v>1859</v>
      </c>
      <c r="B1539" s="28">
        <v>64.28</v>
      </c>
    </row>
    <row r="1540" spans="1:2" x14ac:dyDescent="0.25">
      <c r="A1540" s="66" t="s">
        <v>1860</v>
      </c>
      <c r="B1540" s="28">
        <v>64.98</v>
      </c>
    </row>
    <row r="1541" spans="1:2" x14ac:dyDescent="0.25">
      <c r="A1541" s="66" t="s">
        <v>1861</v>
      </c>
      <c r="B1541" s="28">
        <v>64.959999999999994</v>
      </c>
    </row>
    <row r="1542" spans="1:2" x14ac:dyDescent="0.25">
      <c r="A1542" s="66" t="s">
        <v>1862</v>
      </c>
      <c r="B1542" s="28">
        <v>67.62</v>
      </c>
    </row>
    <row r="1543" spans="1:2" x14ac:dyDescent="0.25">
      <c r="A1543" s="66" t="s">
        <v>1863</v>
      </c>
      <c r="B1543" s="28">
        <v>68.430000000000007</v>
      </c>
    </row>
    <row r="1544" spans="1:2" x14ac:dyDescent="0.25">
      <c r="A1544" s="66" t="s">
        <v>1864</v>
      </c>
      <c r="B1544" s="28">
        <v>68.13</v>
      </c>
    </row>
    <row r="1545" spans="1:2" x14ac:dyDescent="0.25">
      <c r="A1545" s="66" t="s">
        <v>1865</v>
      </c>
      <c r="B1545" s="28">
        <v>68.05</v>
      </c>
    </row>
    <row r="1546" spans="1:2" x14ac:dyDescent="0.25">
      <c r="A1546" s="66" t="s">
        <v>1866</v>
      </c>
      <c r="B1546" s="28">
        <v>68.67</v>
      </c>
    </row>
    <row r="1547" spans="1:2" x14ac:dyDescent="0.25">
      <c r="A1547" s="66" t="s">
        <v>1867</v>
      </c>
      <c r="B1547" s="28">
        <v>68.319999999999993</v>
      </c>
    </row>
    <row r="1548" spans="1:2" x14ac:dyDescent="0.25">
      <c r="A1548" s="66" t="s">
        <v>1868</v>
      </c>
      <c r="B1548" s="28">
        <v>68.94</v>
      </c>
    </row>
    <row r="1549" spans="1:2" x14ac:dyDescent="0.25">
      <c r="A1549" s="66" t="s">
        <v>1869</v>
      </c>
      <c r="B1549" s="28">
        <v>69.209999999999994</v>
      </c>
    </row>
    <row r="1550" spans="1:2" x14ac:dyDescent="0.25">
      <c r="A1550" s="66" t="s">
        <v>1870</v>
      </c>
      <c r="B1550" s="28">
        <v>69.260000000000005</v>
      </c>
    </row>
    <row r="1551" spans="1:2" x14ac:dyDescent="0.25">
      <c r="A1551" s="66" t="s">
        <v>1871</v>
      </c>
      <c r="B1551" s="28">
        <v>69.989999999999995</v>
      </c>
    </row>
    <row r="1552" spans="1:2" x14ac:dyDescent="0.25">
      <c r="A1552" s="66" t="s">
        <v>1872</v>
      </c>
      <c r="B1552" s="28">
        <v>70.180000000000007</v>
      </c>
    </row>
    <row r="1553" spans="1:2" x14ac:dyDescent="0.25">
      <c r="A1553" s="66" t="s">
        <v>1873</v>
      </c>
      <c r="B1553" s="28">
        <v>71.33</v>
      </c>
    </row>
    <row r="1554" spans="1:2" x14ac:dyDescent="0.25">
      <c r="A1554" s="66" t="s">
        <v>1874</v>
      </c>
      <c r="B1554" s="28">
        <v>71.98</v>
      </c>
    </row>
    <row r="1555" spans="1:2" x14ac:dyDescent="0.25">
      <c r="A1555" s="66" t="s">
        <v>1875</v>
      </c>
      <c r="B1555" s="28">
        <v>70.63</v>
      </c>
    </row>
    <row r="1556" spans="1:2" x14ac:dyDescent="0.25">
      <c r="A1556" s="66" t="s">
        <v>1876</v>
      </c>
      <c r="B1556" s="28">
        <v>71.290000000000006</v>
      </c>
    </row>
    <row r="1557" spans="1:2" x14ac:dyDescent="0.25">
      <c r="A1557" s="66" t="s">
        <v>1877</v>
      </c>
      <c r="B1557" s="28">
        <v>71.930000000000007</v>
      </c>
    </row>
    <row r="1558" spans="1:2" x14ac:dyDescent="0.25">
      <c r="A1558" s="66" t="s">
        <v>1878</v>
      </c>
      <c r="B1558" s="28">
        <v>71.510000000000005</v>
      </c>
    </row>
    <row r="1559" spans="1:2" x14ac:dyDescent="0.25">
      <c r="A1559" s="66" t="s">
        <v>1879</v>
      </c>
      <c r="B1559" s="28">
        <v>72.38</v>
      </c>
    </row>
    <row r="1560" spans="1:2" x14ac:dyDescent="0.25">
      <c r="A1560" s="66" t="s">
        <v>1880</v>
      </c>
      <c r="B1560" s="28">
        <v>73.33</v>
      </c>
    </row>
    <row r="1561" spans="1:2" x14ac:dyDescent="0.25">
      <c r="A1561" s="66" t="s">
        <v>1881</v>
      </c>
      <c r="B1561" s="28">
        <v>74.930000000000007</v>
      </c>
    </row>
    <row r="1562" spans="1:2" x14ac:dyDescent="0.25">
      <c r="A1562" s="66" t="s">
        <v>1882</v>
      </c>
      <c r="B1562" s="28">
        <v>76.010000000000005</v>
      </c>
    </row>
    <row r="1563" spans="1:2" x14ac:dyDescent="0.25">
      <c r="A1563" s="66" t="s">
        <v>1883</v>
      </c>
      <c r="B1563" s="28">
        <v>76.52</v>
      </c>
    </row>
    <row r="1564" spans="1:2" x14ac:dyDescent="0.25">
      <c r="A1564" s="66" t="s">
        <v>1884</v>
      </c>
      <c r="B1564" s="28">
        <v>76.150000000000006</v>
      </c>
    </row>
    <row r="1565" spans="1:2" x14ac:dyDescent="0.25">
      <c r="A1565" s="66" t="s">
        <v>1885</v>
      </c>
      <c r="B1565" s="28">
        <v>76.38</v>
      </c>
    </row>
    <row r="1566" spans="1:2" x14ac:dyDescent="0.25">
      <c r="A1566" s="66" t="s">
        <v>1886</v>
      </c>
      <c r="B1566" s="28">
        <v>76.650000000000006</v>
      </c>
    </row>
    <row r="1567" spans="1:2" x14ac:dyDescent="0.25">
      <c r="A1567" s="66" t="s">
        <v>1887</v>
      </c>
      <c r="B1567" s="28">
        <v>76.489999999999995</v>
      </c>
    </row>
    <row r="1568" spans="1:2" x14ac:dyDescent="0.25">
      <c r="A1568" s="66" t="s">
        <v>1888</v>
      </c>
      <c r="B1568" s="28">
        <v>75.8</v>
      </c>
    </row>
    <row r="1569" spans="1:2" x14ac:dyDescent="0.25">
      <c r="A1569" s="66" t="s">
        <v>1889</v>
      </c>
      <c r="B1569" s="28">
        <v>77.13</v>
      </c>
    </row>
    <row r="1570" spans="1:2" x14ac:dyDescent="0.25">
      <c r="A1570" s="66" t="s">
        <v>1890</v>
      </c>
      <c r="B1570" s="28">
        <v>77.05</v>
      </c>
    </row>
    <row r="1571" spans="1:2" x14ac:dyDescent="0.25">
      <c r="A1571" s="66" t="s">
        <v>1891</v>
      </c>
      <c r="B1571" s="28">
        <v>76.73</v>
      </c>
    </row>
    <row r="1572" spans="1:2" x14ac:dyDescent="0.25">
      <c r="A1572" s="66" t="s">
        <v>1892</v>
      </c>
      <c r="B1572" s="28">
        <v>76.569999999999993</v>
      </c>
    </row>
    <row r="1573" spans="1:2" x14ac:dyDescent="0.25">
      <c r="A1573" s="66" t="s">
        <v>1893</v>
      </c>
      <c r="B1573" s="28">
        <v>76.52</v>
      </c>
    </row>
    <row r="1574" spans="1:2" x14ac:dyDescent="0.25">
      <c r="A1574" s="66" t="s">
        <v>1894</v>
      </c>
      <c r="B1574" s="28">
        <v>75.88</v>
      </c>
    </row>
    <row r="1575" spans="1:2" x14ac:dyDescent="0.25">
      <c r="A1575" s="66" t="s">
        <v>1895</v>
      </c>
      <c r="B1575" s="28">
        <v>75.78</v>
      </c>
    </row>
    <row r="1576" spans="1:2" x14ac:dyDescent="0.25">
      <c r="A1576" s="66" t="s">
        <v>1896</v>
      </c>
      <c r="B1576" s="28">
        <v>75.62</v>
      </c>
    </row>
    <row r="1577" spans="1:2" x14ac:dyDescent="0.25">
      <c r="A1577" s="66" t="s">
        <v>1897</v>
      </c>
      <c r="B1577" s="28">
        <v>75.2</v>
      </c>
    </row>
    <row r="1578" spans="1:2" x14ac:dyDescent="0.25">
      <c r="A1578" s="66" t="s">
        <v>1898</v>
      </c>
      <c r="B1578" s="28">
        <v>75.02</v>
      </c>
    </row>
    <row r="1579" spans="1:2" x14ac:dyDescent="0.25">
      <c r="A1579" s="66" t="s">
        <v>1899</v>
      </c>
      <c r="B1579" s="28">
        <v>74.62</v>
      </c>
    </row>
    <row r="1580" spans="1:2" x14ac:dyDescent="0.25">
      <c r="A1580" s="66" t="s">
        <v>1900</v>
      </c>
      <c r="B1580" s="28">
        <v>74.62</v>
      </c>
    </row>
    <row r="1581" spans="1:2" x14ac:dyDescent="0.25">
      <c r="A1581" s="66" t="s">
        <v>5799</v>
      </c>
      <c r="B1581" s="28">
        <v>74.599999999999994</v>
      </c>
    </row>
    <row r="1582" spans="1:2" x14ac:dyDescent="0.25">
      <c r="A1582" s="66" t="s">
        <v>1901</v>
      </c>
      <c r="B1582" s="28">
        <v>74.680000000000007</v>
      </c>
    </row>
    <row r="1583" spans="1:2" x14ac:dyDescent="0.25">
      <c r="A1583" s="66" t="s">
        <v>1902</v>
      </c>
      <c r="B1583" s="28">
        <v>74.650000000000006</v>
      </c>
    </row>
    <row r="1584" spans="1:2" x14ac:dyDescent="0.25">
      <c r="A1584" s="66" t="s">
        <v>1903</v>
      </c>
      <c r="B1584" s="28">
        <v>74.25</v>
      </c>
    </row>
    <row r="1585" spans="1:2" x14ac:dyDescent="0.25">
      <c r="A1585" s="66" t="s">
        <v>1904</v>
      </c>
      <c r="B1585" s="28">
        <v>74.52</v>
      </c>
    </row>
    <row r="1586" spans="1:2" x14ac:dyDescent="0.25">
      <c r="A1586" s="66" t="s">
        <v>1905</v>
      </c>
      <c r="B1586" s="28">
        <v>74.180000000000007</v>
      </c>
    </row>
    <row r="1587" spans="1:2" x14ac:dyDescent="0.25">
      <c r="A1587" s="66" t="s">
        <v>1906</v>
      </c>
      <c r="B1587" s="28">
        <v>74.75</v>
      </c>
    </row>
    <row r="1588" spans="1:2" x14ac:dyDescent="0.25">
      <c r="A1588" s="66" t="s">
        <v>1907</v>
      </c>
      <c r="B1588" s="28">
        <v>75.069999999999993</v>
      </c>
    </row>
    <row r="1589" spans="1:2" x14ac:dyDescent="0.25">
      <c r="A1589" s="66" t="s">
        <v>1908</v>
      </c>
      <c r="B1589" s="28">
        <v>74.2</v>
      </c>
    </row>
    <row r="1590" spans="1:2" x14ac:dyDescent="0.25">
      <c r="A1590" s="66" t="s">
        <v>1909</v>
      </c>
      <c r="B1590" s="28">
        <v>74.040000000000006</v>
      </c>
    </row>
    <row r="1591" spans="1:2" x14ac:dyDescent="0.25">
      <c r="A1591" s="66" t="s">
        <v>1910</v>
      </c>
      <c r="B1591" s="28">
        <v>74.2</v>
      </c>
    </row>
    <row r="1592" spans="1:2" x14ac:dyDescent="0.25">
      <c r="A1592" s="66" t="s">
        <v>1911</v>
      </c>
      <c r="B1592" s="28">
        <v>74.599999999999994</v>
      </c>
    </row>
    <row r="1593" spans="1:2" x14ac:dyDescent="0.25">
      <c r="A1593" s="66" t="s">
        <v>1912</v>
      </c>
      <c r="B1593" s="28">
        <v>74.540000000000006</v>
      </c>
    </row>
    <row r="1594" spans="1:2" x14ac:dyDescent="0.25">
      <c r="A1594" s="66" t="s">
        <v>1913</v>
      </c>
      <c r="B1594" s="28">
        <v>74.75</v>
      </c>
    </row>
    <row r="1595" spans="1:2" x14ac:dyDescent="0.25">
      <c r="A1595" s="66" t="s">
        <v>1914</v>
      </c>
      <c r="B1595" s="28">
        <v>74.459999999999994</v>
      </c>
    </row>
    <row r="1596" spans="1:2" x14ac:dyDescent="0.25">
      <c r="A1596" s="66" t="s">
        <v>1915</v>
      </c>
      <c r="B1596" s="28">
        <v>73.75</v>
      </c>
    </row>
    <row r="1597" spans="1:2" x14ac:dyDescent="0.25">
      <c r="A1597" s="66" t="s">
        <v>1916</v>
      </c>
      <c r="B1597" s="28">
        <v>74.010000000000005</v>
      </c>
    </row>
    <row r="1598" spans="1:2" x14ac:dyDescent="0.25">
      <c r="A1598" s="66" t="s">
        <v>1917</v>
      </c>
      <c r="B1598" s="28">
        <v>74.48</v>
      </c>
    </row>
    <row r="1599" spans="1:2" x14ac:dyDescent="0.25">
      <c r="A1599" s="66" t="s">
        <v>1918</v>
      </c>
      <c r="B1599" s="28">
        <v>75</v>
      </c>
    </row>
    <row r="1600" spans="1:2" x14ac:dyDescent="0.25">
      <c r="A1600" s="66" t="s">
        <v>5782</v>
      </c>
      <c r="B1600" s="28">
        <v>75.680000000000007</v>
      </c>
    </row>
    <row r="1601" spans="1:2" x14ac:dyDescent="0.25">
      <c r="A1601" s="66" t="s">
        <v>1919</v>
      </c>
      <c r="B1601" s="28">
        <v>76.44</v>
      </c>
    </row>
    <row r="1602" spans="1:2" x14ac:dyDescent="0.25">
      <c r="A1602" s="66" t="s">
        <v>1920</v>
      </c>
      <c r="B1602" s="28">
        <v>76.78</v>
      </c>
    </row>
    <row r="1603" spans="1:2" x14ac:dyDescent="0.25">
      <c r="A1603" s="66" t="s">
        <v>1921</v>
      </c>
      <c r="B1603" s="28">
        <v>76.78</v>
      </c>
    </row>
    <row r="1604" spans="1:2" x14ac:dyDescent="0.25">
      <c r="A1604" s="66" t="s">
        <v>1922</v>
      </c>
      <c r="B1604" s="28">
        <v>78.14</v>
      </c>
    </row>
    <row r="1605" spans="1:2" x14ac:dyDescent="0.25">
      <c r="A1605" s="66" t="s">
        <v>5783</v>
      </c>
      <c r="B1605" s="28">
        <v>78.69</v>
      </c>
    </row>
    <row r="1606" spans="1:2" x14ac:dyDescent="0.25">
      <c r="A1606" s="66" t="s">
        <v>1923</v>
      </c>
      <c r="B1606" s="28">
        <v>79.03</v>
      </c>
    </row>
    <row r="1607" spans="1:2" x14ac:dyDescent="0.25">
      <c r="A1607" s="66" t="s">
        <v>1924</v>
      </c>
      <c r="B1607" s="28">
        <v>80.150000000000006</v>
      </c>
    </row>
    <row r="1608" spans="1:2" x14ac:dyDescent="0.25">
      <c r="A1608" s="66" t="s">
        <v>1925</v>
      </c>
      <c r="B1608" s="28">
        <v>81.59</v>
      </c>
    </row>
    <row r="1609" spans="1:2" x14ac:dyDescent="0.25">
      <c r="A1609" s="66" t="s">
        <v>1926</v>
      </c>
      <c r="B1609" s="28">
        <v>81.93</v>
      </c>
    </row>
    <row r="1610" spans="1:2" x14ac:dyDescent="0.25">
      <c r="A1610" s="66" t="s">
        <v>5784</v>
      </c>
      <c r="B1610" s="28">
        <v>82.4</v>
      </c>
    </row>
    <row r="1611" spans="1:2" x14ac:dyDescent="0.25">
      <c r="A1611" s="66" t="s">
        <v>1927</v>
      </c>
      <c r="B1611" s="28">
        <v>81.98</v>
      </c>
    </row>
    <row r="1612" spans="1:2" x14ac:dyDescent="0.25">
      <c r="A1612" s="66" t="s">
        <v>1928</v>
      </c>
      <c r="B1612" s="28">
        <v>82.74</v>
      </c>
    </row>
    <row r="1613" spans="1:2" x14ac:dyDescent="0.25">
      <c r="A1613" s="66" t="s">
        <v>1929</v>
      </c>
      <c r="B1613" s="28">
        <v>83.73</v>
      </c>
    </row>
    <row r="1614" spans="1:2" x14ac:dyDescent="0.25">
      <c r="A1614" s="66" t="s">
        <v>1930</v>
      </c>
      <c r="B1614" s="28">
        <v>83.99</v>
      </c>
    </row>
    <row r="1615" spans="1:2" x14ac:dyDescent="0.25">
      <c r="A1615" s="66" t="s">
        <v>1931</v>
      </c>
      <c r="B1615" s="28">
        <v>83.86</v>
      </c>
    </row>
    <row r="1616" spans="1:2" x14ac:dyDescent="0.25">
      <c r="A1616" s="66" t="s">
        <v>1932</v>
      </c>
      <c r="B1616" s="28">
        <v>83.89</v>
      </c>
    </row>
    <row r="1617" spans="1:2" x14ac:dyDescent="0.25">
      <c r="A1617" s="66" t="s">
        <v>1933</v>
      </c>
      <c r="B1617" s="28">
        <v>83.39</v>
      </c>
    </row>
    <row r="1618" spans="1:2" x14ac:dyDescent="0.25">
      <c r="A1618" s="66" t="s">
        <v>1934</v>
      </c>
      <c r="B1618" s="28">
        <v>83.42</v>
      </c>
    </row>
    <row r="1619" spans="1:2" x14ac:dyDescent="0.25">
      <c r="A1619" s="66" t="s">
        <v>1935</v>
      </c>
      <c r="B1619" s="28">
        <v>83.19</v>
      </c>
    </row>
    <row r="1620" spans="1:2" x14ac:dyDescent="0.25">
      <c r="A1620" s="66" t="s">
        <v>1936</v>
      </c>
      <c r="B1620" s="28">
        <v>83.08</v>
      </c>
    </row>
    <row r="1621" spans="1:2" x14ac:dyDescent="0.25">
      <c r="A1621" s="66" t="s">
        <v>1937</v>
      </c>
      <c r="B1621" s="28">
        <v>82.59</v>
      </c>
    </row>
    <row r="1622" spans="1:2" x14ac:dyDescent="0.25">
      <c r="A1622" s="66" t="s">
        <v>1938</v>
      </c>
      <c r="B1622" s="28">
        <v>82.49</v>
      </c>
    </row>
    <row r="1623" spans="1:2" x14ac:dyDescent="0.25">
      <c r="A1623" s="66" t="s">
        <v>1939</v>
      </c>
      <c r="B1623" s="28">
        <v>82.67</v>
      </c>
    </row>
    <row r="1624" spans="1:2" x14ac:dyDescent="0.25">
      <c r="A1624" s="66" t="s">
        <v>1940</v>
      </c>
      <c r="B1624" s="28">
        <v>82.51</v>
      </c>
    </row>
    <row r="1625" spans="1:2" x14ac:dyDescent="0.25">
      <c r="A1625" s="66" t="s">
        <v>1941</v>
      </c>
      <c r="B1625" s="28">
        <v>82.54</v>
      </c>
    </row>
    <row r="1626" spans="1:2" x14ac:dyDescent="0.25">
      <c r="A1626" s="66" t="s">
        <v>1942</v>
      </c>
      <c r="B1626" s="28">
        <v>82.8</v>
      </c>
    </row>
    <row r="1627" spans="1:2" x14ac:dyDescent="0.25">
      <c r="A1627" s="66" t="s">
        <v>1943</v>
      </c>
      <c r="B1627" s="28">
        <v>82.07</v>
      </c>
    </row>
    <row r="1628" spans="1:2" x14ac:dyDescent="0.25">
      <c r="A1628" s="66" t="s">
        <v>1944</v>
      </c>
      <c r="B1628" s="28">
        <v>82.13</v>
      </c>
    </row>
    <row r="1629" spans="1:2" x14ac:dyDescent="0.25">
      <c r="A1629" s="66" t="s">
        <v>1945</v>
      </c>
      <c r="B1629" s="28">
        <v>81.349999999999994</v>
      </c>
    </row>
    <row r="1630" spans="1:2" x14ac:dyDescent="0.25">
      <c r="A1630" s="66" t="s">
        <v>1946</v>
      </c>
      <c r="B1630" s="28">
        <v>80.55</v>
      </c>
    </row>
    <row r="1631" spans="1:2" x14ac:dyDescent="0.25">
      <c r="A1631" s="66" t="s">
        <v>1947</v>
      </c>
      <c r="B1631" s="28">
        <v>80.989999999999995</v>
      </c>
    </row>
    <row r="1632" spans="1:2" x14ac:dyDescent="0.25">
      <c r="A1632" s="66" t="s">
        <v>1948</v>
      </c>
      <c r="B1632" s="28">
        <v>80.88</v>
      </c>
    </row>
    <row r="1633" spans="1:2" x14ac:dyDescent="0.25">
      <c r="A1633" s="66" t="s">
        <v>1949</v>
      </c>
      <c r="B1633" s="28">
        <v>81.010000000000005</v>
      </c>
    </row>
    <row r="1634" spans="1:2" x14ac:dyDescent="0.25">
      <c r="A1634" s="66" t="s">
        <v>1950</v>
      </c>
      <c r="B1634" s="28">
        <v>80.680000000000007</v>
      </c>
    </row>
    <row r="1635" spans="1:2" x14ac:dyDescent="0.25">
      <c r="A1635" s="66" t="s">
        <v>5785</v>
      </c>
      <c r="B1635" s="28">
        <v>80.260000000000005</v>
      </c>
    </row>
    <row r="1636" spans="1:2" x14ac:dyDescent="0.25">
      <c r="A1636" s="66" t="s">
        <v>1951</v>
      </c>
      <c r="B1636" s="28">
        <v>80.239999999999995</v>
      </c>
    </row>
    <row r="1637" spans="1:2" x14ac:dyDescent="0.25">
      <c r="A1637" s="66" t="s">
        <v>1952</v>
      </c>
      <c r="B1637" s="28">
        <v>80.260000000000005</v>
      </c>
    </row>
    <row r="1638" spans="1:2" x14ac:dyDescent="0.25">
      <c r="A1638" s="66" t="s">
        <v>1953</v>
      </c>
      <c r="B1638" s="28">
        <v>79.59</v>
      </c>
    </row>
    <row r="1639" spans="1:2" x14ac:dyDescent="0.25">
      <c r="A1639" s="66" t="s">
        <v>1954</v>
      </c>
      <c r="B1639" s="28">
        <v>80.39</v>
      </c>
    </row>
    <row r="1640" spans="1:2" x14ac:dyDescent="0.25">
      <c r="A1640" s="66" t="s">
        <v>1955</v>
      </c>
      <c r="B1640" s="28">
        <v>80.459999999999994</v>
      </c>
    </row>
    <row r="1641" spans="1:2" x14ac:dyDescent="0.25">
      <c r="A1641" s="66" t="s">
        <v>1956</v>
      </c>
      <c r="B1641" s="28">
        <v>80.69</v>
      </c>
    </row>
    <row r="1642" spans="1:2" x14ac:dyDescent="0.25">
      <c r="A1642" s="66" t="s">
        <v>1957</v>
      </c>
      <c r="B1642" s="28">
        <v>80.260000000000005</v>
      </c>
    </row>
    <row r="1643" spans="1:2" x14ac:dyDescent="0.25">
      <c r="A1643" s="66" t="s">
        <v>1958</v>
      </c>
      <c r="B1643" s="28">
        <v>80.64</v>
      </c>
    </row>
    <row r="1644" spans="1:2" x14ac:dyDescent="0.25">
      <c r="A1644" s="66" t="s">
        <v>1959</v>
      </c>
      <c r="B1644" s="28">
        <v>80.69</v>
      </c>
    </row>
    <row r="1645" spans="1:2" x14ac:dyDescent="0.25">
      <c r="A1645" s="66" t="s">
        <v>1960</v>
      </c>
      <c r="B1645" s="28">
        <v>81.62</v>
      </c>
    </row>
    <row r="1646" spans="1:2" x14ac:dyDescent="0.25">
      <c r="A1646" s="66" t="s">
        <v>1961</v>
      </c>
      <c r="B1646" s="28">
        <v>81.95</v>
      </c>
    </row>
    <row r="1647" spans="1:2" x14ac:dyDescent="0.25">
      <c r="A1647" s="66" t="s">
        <v>1962</v>
      </c>
      <c r="B1647" s="28">
        <v>81.540000000000006</v>
      </c>
    </row>
    <row r="1648" spans="1:2" x14ac:dyDescent="0.25">
      <c r="A1648" s="66" t="s">
        <v>1963</v>
      </c>
      <c r="B1648" s="28">
        <v>81.88</v>
      </c>
    </row>
    <row r="1649" spans="1:2" x14ac:dyDescent="0.25">
      <c r="A1649" s="66" t="s">
        <v>1964</v>
      </c>
      <c r="B1649" s="28">
        <v>81.900000000000006</v>
      </c>
    </row>
    <row r="1650" spans="1:2" x14ac:dyDescent="0.25">
      <c r="A1650" s="66" t="s">
        <v>1965</v>
      </c>
      <c r="B1650" s="28">
        <v>81.64</v>
      </c>
    </row>
    <row r="1651" spans="1:2" x14ac:dyDescent="0.25">
      <c r="A1651" s="66" t="s">
        <v>1966</v>
      </c>
      <c r="B1651" s="28">
        <v>81.62</v>
      </c>
    </row>
    <row r="1652" spans="1:2" x14ac:dyDescent="0.25">
      <c r="A1652" s="66" t="s">
        <v>1967</v>
      </c>
      <c r="B1652" s="28">
        <v>81.39</v>
      </c>
    </row>
    <row r="1653" spans="1:2" x14ac:dyDescent="0.25">
      <c r="A1653" s="66" t="s">
        <v>1968</v>
      </c>
      <c r="B1653" s="28">
        <v>81</v>
      </c>
    </row>
    <row r="1654" spans="1:2" x14ac:dyDescent="0.25">
      <c r="A1654" s="66" t="s">
        <v>1969</v>
      </c>
      <c r="B1654" s="28">
        <v>81.03</v>
      </c>
    </row>
    <row r="1655" spans="1:2" x14ac:dyDescent="0.25">
      <c r="A1655" s="66" t="s">
        <v>1970</v>
      </c>
      <c r="B1655" s="28">
        <v>79.64</v>
      </c>
    </row>
    <row r="1656" spans="1:2" x14ac:dyDescent="0.25">
      <c r="A1656" s="66" t="s">
        <v>1971</v>
      </c>
      <c r="B1656" s="28">
        <v>79.459999999999994</v>
      </c>
    </row>
    <row r="1657" spans="1:2" x14ac:dyDescent="0.25">
      <c r="A1657" s="66" t="s">
        <v>1972</v>
      </c>
      <c r="B1657" s="28">
        <v>79.38</v>
      </c>
    </row>
    <row r="1658" spans="1:2" x14ac:dyDescent="0.25">
      <c r="A1658" s="66" t="s">
        <v>1973</v>
      </c>
      <c r="B1658" s="28">
        <v>78.77</v>
      </c>
    </row>
    <row r="1659" spans="1:2" x14ac:dyDescent="0.25">
      <c r="A1659" s="66" t="s">
        <v>1974</v>
      </c>
      <c r="B1659" s="28">
        <v>78.819999999999993</v>
      </c>
    </row>
    <row r="1660" spans="1:2" x14ac:dyDescent="0.25">
      <c r="A1660" s="66" t="s">
        <v>1975</v>
      </c>
      <c r="B1660" s="28">
        <v>78.13</v>
      </c>
    </row>
    <row r="1661" spans="1:2" x14ac:dyDescent="0.25">
      <c r="A1661" s="66" t="s">
        <v>1976</v>
      </c>
      <c r="B1661" s="28">
        <v>77.16</v>
      </c>
    </row>
    <row r="1662" spans="1:2" x14ac:dyDescent="0.25">
      <c r="A1662" s="66" t="s">
        <v>1977</v>
      </c>
      <c r="B1662" s="28">
        <v>77.39</v>
      </c>
    </row>
    <row r="1663" spans="1:2" x14ac:dyDescent="0.25">
      <c r="A1663" s="66" t="s">
        <v>1978</v>
      </c>
      <c r="B1663" s="28">
        <v>77.75</v>
      </c>
    </row>
    <row r="1664" spans="1:2" x14ac:dyDescent="0.25">
      <c r="A1664" s="66" t="s">
        <v>1979</v>
      </c>
      <c r="B1664" s="28">
        <v>77.900000000000006</v>
      </c>
    </row>
    <row r="1665" spans="1:2" x14ac:dyDescent="0.25">
      <c r="A1665" s="66" t="s">
        <v>1980</v>
      </c>
      <c r="B1665" s="28">
        <v>77.7</v>
      </c>
    </row>
    <row r="1666" spans="1:2" x14ac:dyDescent="0.25">
      <c r="A1666" s="66" t="s">
        <v>1981</v>
      </c>
      <c r="B1666" s="28">
        <v>77.16</v>
      </c>
    </row>
    <row r="1667" spans="1:2" x14ac:dyDescent="0.25">
      <c r="A1667" s="66" t="s">
        <v>1982</v>
      </c>
      <c r="B1667" s="28">
        <v>77.16</v>
      </c>
    </row>
    <row r="1668" spans="1:2" x14ac:dyDescent="0.25">
      <c r="A1668" s="66" t="s">
        <v>1983</v>
      </c>
      <c r="B1668" s="28">
        <v>77.03</v>
      </c>
    </row>
    <row r="1669" spans="1:2" x14ac:dyDescent="0.25">
      <c r="A1669" s="66" t="s">
        <v>1984</v>
      </c>
      <c r="B1669" s="28">
        <v>76.650000000000006</v>
      </c>
    </row>
    <row r="1670" spans="1:2" x14ac:dyDescent="0.25">
      <c r="A1670" s="66" t="s">
        <v>1985</v>
      </c>
      <c r="B1670" s="28">
        <v>75.47</v>
      </c>
    </row>
    <row r="1671" spans="1:2" x14ac:dyDescent="0.25">
      <c r="A1671" s="66" t="s">
        <v>1986</v>
      </c>
      <c r="B1671" s="28">
        <v>74.86</v>
      </c>
    </row>
    <row r="1672" spans="1:2" x14ac:dyDescent="0.25">
      <c r="A1672" s="66" t="s">
        <v>1987</v>
      </c>
      <c r="B1672" s="28">
        <v>75.52</v>
      </c>
    </row>
    <row r="1673" spans="1:2" x14ac:dyDescent="0.25">
      <c r="A1673" s="66" t="s">
        <v>1988</v>
      </c>
      <c r="B1673" s="28">
        <v>75.34</v>
      </c>
    </row>
    <row r="1674" spans="1:2" x14ac:dyDescent="0.25">
      <c r="A1674" s="66" t="s">
        <v>1989</v>
      </c>
      <c r="B1674" s="28">
        <v>73.81</v>
      </c>
    </row>
    <row r="1675" spans="1:2" x14ac:dyDescent="0.25">
      <c r="A1675" s="66" t="s">
        <v>1990</v>
      </c>
      <c r="B1675" s="28">
        <v>74.22</v>
      </c>
    </row>
    <row r="1676" spans="1:2" x14ac:dyDescent="0.25">
      <c r="A1676" s="66" t="s">
        <v>1991</v>
      </c>
      <c r="B1676" s="28">
        <v>74.91</v>
      </c>
    </row>
    <row r="1677" spans="1:2" x14ac:dyDescent="0.25">
      <c r="A1677" s="66" t="s">
        <v>1992</v>
      </c>
      <c r="B1677" s="28">
        <v>72.900000000000006</v>
      </c>
    </row>
    <row r="1678" spans="1:2" x14ac:dyDescent="0.25">
      <c r="A1678" s="66" t="s">
        <v>1993</v>
      </c>
      <c r="B1678" s="28">
        <v>72.930000000000007</v>
      </c>
    </row>
    <row r="1679" spans="1:2" x14ac:dyDescent="0.25">
      <c r="A1679" s="66" t="s">
        <v>1994</v>
      </c>
      <c r="B1679" s="28">
        <v>72.319999999999993</v>
      </c>
    </row>
    <row r="1680" spans="1:2" x14ac:dyDescent="0.25">
      <c r="A1680" s="66" t="s">
        <v>1995</v>
      </c>
      <c r="B1680" s="28">
        <v>72.47</v>
      </c>
    </row>
    <row r="1681" spans="1:2" x14ac:dyDescent="0.25">
      <c r="A1681" s="66" t="s">
        <v>1996</v>
      </c>
      <c r="B1681" s="28">
        <v>71.86</v>
      </c>
    </row>
    <row r="1682" spans="1:2" x14ac:dyDescent="0.25">
      <c r="A1682" s="66" t="s">
        <v>1997</v>
      </c>
      <c r="B1682" s="28">
        <v>71.83</v>
      </c>
    </row>
    <row r="1683" spans="1:2" x14ac:dyDescent="0.25">
      <c r="A1683" s="66" t="s">
        <v>1998</v>
      </c>
      <c r="B1683" s="28">
        <v>72.06</v>
      </c>
    </row>
    <row r="1684" spans="1:2" x14ac:dyDescent="0.25">
      <c r="A1684" s="66" t="s">
        <v>1999</v>
      </c>
      <c r="B1684" s="28">
        <v>71.760000000000005</v>
      </c>
    </row>
    <row r="1685" spans="1:2" x14ac:dyDescent="0.25">
      <c r="A1685" s="66" t="s">
        <v>2000</v>
      </c>
      <c r="B1685" s="28">
        <v>71.5</v>
      </c>
    </row>
    <row r="1686" spans="1:2" x14ac:dyDescent="0.25">
      <c r="A1686" s="66" t="s">
        <v>2001</v>
      </c>
      <c r="B1686" s="28">
        <v>71.709999999999994</v>
      </c>
    </row>
    <row r="1687" spans="1:2" x14ac:dyDescent="0.25">
      <c r="A1687" s="66" t="s">
        <v>2002</v>
      </c>
      <c r="B1687" s="28">
        <v>72.42</v>
      </c>
    </row>
    <row r="1688" spans="1:2" x14ac:dyDescent="0.25">
      <c r="A1688" s="66" t="s">
        <v>2003</v>
      </c>
      <c r="B1688" s="28">
        <v>73.03</v>
      </c>
    </row>
    <row r="1689" spans="1:2" x14ac:dyDescent="0.25">
      <c r="A1689" s="66" t="s">
        <v>2004</v>
      </c>
      <c r="B1689" s="28">
        <v>72.5</v>
      </c>
    </row>
    <row r="1690" spans="1:2" x14ac:dyDescent="0.25">
      <c r="A1690" s="66" t="s">
        <v>2005</v>
      </c>
      <c r="B1690" s="28">
        <v>72.900000000000006</v>
      </c>
    </row>
    <row r="1691" spans="1:2" x14ac:dyDescent="0.25">
      <c r="A1691" s="66" t="s">
        <v>2006</v>
      </c>
      <c r="B1691" s="28">
        <v>72.650000000000006</v>
      </c>
    </row>
    <row r="1692" spans="1:2" x14ac:dyDescent="0.25">
      <c r="A1692" s="66" t="s">
        <v>2007</v>
      </c>
      <c r="B1692" s="28">
        <v>73.59</v>
      </c>
    </row>
    <row r="1693" spans="1:2" x14ac:dyDescent="0.25">
      <c r="A1693" s="66" t="s">
        <v>2008</v>
      </c>
      <c r="B1693" s="28">
        <v>74.38</v>
      </c>
    </row>
    <row r="1694" spans="1:2" x14ac:dyDescent="0.25">
      <c r="A1694" s="66" t="s">
        <v>2009</v>
      </c>
      <c r="B1694" s="28">
        <v>74.59</v>
      </c>
    </row>
    <row r="1695" spans="1:2" x14ac:dyDescent="0.25">
      <c r="A1695" s="66" t="s">
        <v>2010</v>
      </c>
      <c r="B1695" s="28">
        <v>74.459999999999994</v>
      </c>
    </row>
    <row r="1696" spans="1:2" x14ac:dyDescent="0.25">
      <c r="A1696" s="66" t="s">
        <v>2011</v>
      </c>
      <c r="B1696" s="28">
        <v>75.349999999999994</v>
      </c>
    </row>
    <row r="1697" spans="1:2" x14ac:dyDescent="0.25">
      <c r="A1697" s="66" t="s">
        <v>2012</v>
      </c>
      <c r="B1697" s="28">
        <v>75.2</v>
      </c>
    </row>
    <row r="1698" spans="1:2" x14ac:dyDescent="0.25">
      <c r="A1698" s="66" t="s">
        <v>2013</v>
      </c>
      <c r="B1698" s="28">
        <v>75.94</v>
      </c>
    </row>
    <row r="1699" spans="1:2" x14ac:dyDescent="0.25">
      <c r="A1699" s="66" t="s">
        <v>2014</v>
      </c>
      <c r="B1699" s="28">
        <v>76.3</v>
      </c>
    </row>
    <row r="1700" spans="1:2" x14ac:dyDescent="0.25">
      <c r="A1700" s="66" t="s">
        <v>2015</v>
      </c>
      <c r="B1700" s="28">
        <v>77.22</v>
      </c>
    </row>
    <row r="1701" spans="1:2" x14ac:dyDescent="0.25">
      <c r="A1701" s="66" t="s">
        <v>2016</v>
      </c>
      <c r="B1701" s="28">
        <v>77.349999999999994</v>
      </c>
    </row>
    <row r="1702" spans="1:2" x14ac:dyDescent="0.25">
      <c r="A1702" s="66" t="s">
        <v>2017</v>
      </c>
      <c r="B1702" s="28">
        <v>78.239999999999995</v>
      </c>
    </row>
    <row r="1703" spans="1:2" x14ac:dyDescent="0.25">
      <c r="A1703" s="66" t="s">
        <v>2018</v>
      </c>
      <c r="B1703" s="28">
        <v>78.81</v>
      </c>
    </row>
    <row r="1704" spans="1:2" x14ac:dyDescent="0.25">
      <c r="A1704" s="66" t="s">
        <v>2019</v>
      </c>
      <c r="B1704" s="28">
        <v>79.19</v>
      </c>
    </row>
    <row r="1705" spans="1:2" x14ac:dyDescent="0.25">
      <c r="A1705" s="66" t="s">
        <v>2020</v>
      </c>
      <c r="B1705" s="28">
        <v>79.75</v>
      </c>
    </row>
    <row r="1706" spans="1:2" x14ac:dyDescent="0.25">
      <c r="A1706" s="66" t="s">
        <v>2021</v>
      </c>
      <c r="B1706" s="28">
        <v>79.98</v>
      </c>
    </row>
    <row r="1707" spans="1:2" x14ac:dyDescent="0.25">
      <c r="A1707" s="66" t="s">
        <v>2022</v>
      </c>
      <c r="B1707" s="28">
        <v>79.62</v>
      </c>
    </row>
    <row r="1708" spans="1:2" x14ac:dyDescent="0.25">
      <c r="A1708" s="66" t="s">
        <v>2023</v>
      </c>
      <c r="B1708" s="28">
        <v>79.7</v>
      </c>
    </row>
    <row r="1709" spans="1:2" x14ac:dyDescent="0.25">
      <c r="A1709" s="66" t="s">
        <v>2024</v>
      </c>
      <c r="B1709" s="28">
        <v>80.08</v>
      </c>
    </row>
    <row r="1710" spans="1:2" x14ac:dyDescent="0.25">
      <c r="A1710" s="66" t="s">
        <v>2025</v>
      </c>
      <c r="B1710" s="28">
        <v>79.650000000000006</v>
      </c>
    </row>
    <row r="1711" spans="1:2" x14ac:dyDescent="0.25">
      <c r="A1711" s="66" t="s">
        <v>2026</v>
      </c>
      <c r="B1711" s="28">
        <v>79.67</v>
      </c>
    </row>
    <row r="1712" spans="1:2" x14ac:dyDescent="0.25">
      <c r="A1712" s="66" t="s">
        <v>2027</v>
      </c>
      <c r="B1712" s="28">
        <v>79.16</v>
      </c>
    </row>
    <row r="1713" spans="1:2" x14ac:dyDescent="0.25">
      <c r="A1713" s="66" t="s">
        <v>2028</v>
      </c>
      <c r="B1713" s="28">
        <v>78.42</v>
      </c>
    </row>
    <row r="1714" spans="1:2" x14ac:dyDescent="0.25">
      <c r="A1714" s="66" t="s">
        <v>2029</v>
      </c>
      <c r="B1714" s="28">
        <v>77.680000000000007</v>
      </c>
    </row>
    <row r="1715" spans="1:2" x14ac:dyDescent="0.25">
      <c r="A1715" s="66" t="s">
        <v>2030</v>
      </c>
      <c r="B1715" s="28">
        <v>77.989999999999995</v>
      </c>
    </row>
    <row r="1716" spans="1:2" x14ac:dyDescent="0.25">
      <c r="A1716" s="66" t="s">
        <v>2031</v>
      </c>
      <c r="B1716" s="28">
        <v>77.17</v>
      </c>
    </row>
    <row r="1717" spans="1:2" x14ac:dyDescent="0.25">
      <c r="A1717" s="66" t="s">
        <v>2032</v>
      </c>
      <c r="B1717" s="28">
        <v>76.64</v>
      </c>
    </row>
    <row r="1718" spans="1:2" x14ac:dyDescent="0.25">
      <c r="A1718" s="66" t="s">
        <v>2033</v>
      </c>
      <c r="B1718" s="28">
        <v>77.430000000000007</v>
      </c>
    </row>
    <row r="1719" spans="1:2" x14ac:dyDescent="0.25">
      <c r="A1719" s="66" t="s">
        <v>2034</v>
      </c>
      <c r="B1719" s="28">
        <v>78.22</v>
      </c>
    </row>
    <row r="1720" spans="1:2" x14ac:dyDescent="0.25">
      <c r="A1720" s="66" t="s">
        <v>2035</v>
      </c>
      <c r="B1720" s="28">
        <v>79.44</v>
      </c>
    </row>
    <row r="1721" spans="1:2" x14ac:dyDescent="0.25">
      <c r="A1721" s="66" t="s">
        <v>2036</v>
      </c>
      <c r="B1721" s="28">
        <v>78.540000000000006</v>
      </c>
    </row>
    <row r="1722" spans="1:2" x14ac:dyDescent="0.25">
      <c r="A1722" s="66" t="s">
        <v>2037</v>
      </c>
      <c r="B1722" s="28">
        <v>79.03</v>
      </c>
    </row>
    <row r="1723" spans="1:2" x14ac:dyDescent="0.25">
      <c r="A1723" s="66" t="s">
        <v>2038</v>
      </c>
      <c r="B1723" s="28">
        <v>79.180000000000007</v>
      </c>
    </row>
    <row r="1724" spans="1:2" x14ac:dyDescent="0.25">
      <c r="A1724" s="66" t="s">
        <v>2039</v>
      </c>
      <c r="B1724" s="28">
        <v>78.87</v>
      </c>
    </row>
    <row r="1725" spans="1:2" x14ac:dyDescent="0.25">
      <c r="A1725" s="66" t="s">
        <v>2040</v>
      </c>
      <c r="B1725" s="28">
        <v>78.39</v>
      </c>
    </row>
    <row r="1726" spans="1:2" x14ac:dyDescent="0.25">
      <c r="A1726" s="66" t="s">
        <v>2041</v>
      </c>
      <c r="B1726" s="28">
        <v>77.44</v>
      </c>
    </row>
    <row r="1727" spans="1:2" x14ac:dyDescent="0.25">
      <c r="A1727" s="66" t="s">
        <v>2042</v>
      </c>
      <c r="B1727" s="28">
        <v>77.47</v>
      </c>
    </row>
    <row r="1728" spans="1:2" x14ac:dyDescent="0.25">
      <c r="A1728" s="66" t="s">
        <v>2043</v>
      </c>
      <c r="B1728" s="28">
        <v>77.260000000000005</v>
      </c>
    </row>
    <row r="1729" spans="1:2" x14ac:dyDescent="0.25">
      <c r="A1729" s="66" t="s">
        <v>2044</v>
      </c>
      <c r="B1729" s="28">
        <v>76.290000000000006</v>
      </c>
    </row>
    <row r="1730" spans="1:2" x14ac:dyDescent="0.25">
      <c r="A1730" s="66" t="s">
        <v>2045</v>
      </c>
      <c r="B1730" s="28">
        <v>76.599999999999994</v>
      </c>
    </row>
    <row r="1731" spans="1:2" x14ac:dyDescent="0.25">
      <c r="A1731" s="66" t="s">
        <v>2046</v>
      </c>
      <c r="B1731" s="28">
        <v>76.319999999999993</v>
      </c>
    </row>
    <row r="1732" spans="1:2" x14ac:dyDescent="0.25">
      <c r="A1732" s="66" t="s">
        <v>2047</v>
      </c>
      <c r="B1732" s="28">
        <v>75.94</v>
      </c>
    </row>
    <row r="1733" spans="1:2" x14ac:dyDescent="0.25">
      <c r="A1733" s="66" t="s">
        <v>2048</v>
      </c>
      <c r="B1733" s="28">
        <v>76.88</v>
      </c>
    </row>
    <row r="1734" spans="1:2" x14ac:dyDescent="0.25">
      <c r="A1734" s="66" t="s">
        <v>2049</v>
      </c>
      <c r="B1734" s="28">
        <v>77.010000000000005</v>
      </c>
    </row>
    <row r="1735" spans="1:2" x14ac:dyDescent="0.25">
      <c r="A1735" s="66" t="s">
        <v>2050</v>
      </c>
      <c r="B1735" s="28">
        <v>77.44</v>
      </c>
    </row>
    <row r="1736" spans="1:2" x14ac:dyDescent="0.25">
      <c r="A1736" s="66" t="s">
        <v>2051</v>
      </c>
      <c r="B1736" s="28">
        <v>77.03</v>
      </c>
    </row>
    <row r="1737" spans="1:2" x14ac:dyDescent="0.25">
      <c r="A1737" s="66" t="s">
        <v>2052</v>
      </c>
      <c r="B1737" s="28">
        <v>76.83</v>
      </c>
    </row>
    <row r="1738" spans="1:2" x14ac:dyDescent="0.25">
      <c r="A1738" s="66" t="s">
        <v>2053</v>
      </c>
      <c r="B1738" s="28">
        <v>77.010000000000005</v>
      </c>
    </row>
    <row r="1739" spans="1:2" x14ac:dyDescent="0.25">
      <c r="A1739" s="66" t="s">
        <v>2054</v>
      </c>
      <c r="B1739" s="28">
        <v>76.680000000000007</v>
      </c>
    </row>
    <row r="1740" spans="1:2" x14ac:dyDescent="0.25">
      <c r="A1740" s="66" t="s">
        <v>2055</v>
      </c>
      <c r="B1740" s="28">
        <v>77.11</v>
      </c>
    </row>
    <row r="1741" spans="1:2" x14ac:dyDescent="0.25">
      <c r="A1741" s="66" t="s">
        <v>2056</v>
      </c>
      <c r="B1741" s="28">
        <v>76.14</v>
      </c>
    </row>
    <row r="1742" spans="1:2" x14ac:dyDescent="0.25">
      <c r="A1742" s="66" t="s">
        <v>2057</v>
      </c>
      <c r="B1742" s="28">
        <v>76.34</v>
      </c>
    </row>
    <row r="1743" spans="1:2" x14ac:dyDescent="0.25">
      <c r="A1743" s="66" t="s">
        <v>2058</v>
      </c>
      <c r="B1743" s="28">
        <v>76.930000000000007</v>
      </c>
    </row>
    <row r="1744" spans="1:2" x14ac:dyDescent="0.25">
      <c r="A1744" s="66" t="s">
        <v>2059</v>
      </c>
      <c r="B1744" s="28">
        <v>76.7</v>
      </c>
    </row>
    <row r="1745" spans="1:2" x14ac:dyDescent="0.25">
      <c r="A1745" s="66" t="s">
        <v>2060</v>
      </c>
      <c r="B1745" s="28">
        <v>76.62</v>
      </c>
    </row>
    <row r="1746" spans="1:2" x14ac:dyDescent="0.25">
      <c r="A1746" s="66" t="s">
        <v>2061</v>
      </c>
      <c r="B1746" s="28">
        <v>76.8</v>
      </c>
    </row>
    <row r="1747" spans="1:2" x14ac:dyDescent="0.25">
      <c r="A1747" s="66" t="s">
        <v>2062</v>
      </c>
      <c r="B1747" s="28">
        <v>76.849999999999994</v>
      </c>
    </row>
    <row r="1748" spans="1:2" x14ac:dyDescent="0.25">
      <c r="A1748" s="66" t="s">
        <v>2063</v>
      </c>
      <c r="B1748" s="28">
        <v>76.67</v>
      </c>
    </row>
    <row r="1749" spans="1:2" x14ac:dyDescent="0.25">
      <c r="A1749" s="66" t="s">
        <v>2064</v>
      </c>
      <c r="B1749" s="28">
        <v>76.34</v>
      </c>
    </row>
    <row r="1750" spans="1:2" x14ac:dyDescent="0.25">
      <c r="A1750" s="66" t="s">
        <v>2065</v>
      </c>
      <c r="B1750" s="28">
        <v>76.03</v>
      </c>
    </row>
    <row r="1751" spans="1:2" x14ac:dyDescent="0.25">
      <c r="A1751" s="66" t="s">
        <v>2066</v>
      </c>
      <c r="B1751" s="28">
        <v>76.47</v>
      </c>
    </row>
    <row r="1752" spans="1:2" x14ac:dyDescent="0.25">
      <c r="A1752" s="66" t="s">
        <v>2067</v>
      </c>
      <c r="B1752" s="28">
        <v>76.62</v>
      </c>
    </row>
    <row r="1753" spans="1:2" x14ac:dyDescent="0.25">
      <c r="A1753" s="66" t="s">
        <v>2068</v>
      </c>
      <c r="B1753" s="28">
        <v>77.099999999999994</v>
      </c>
    </row>
    <row r="1754" spans="1:2" x14ac:dyDescent="0.25">
      <c r="A1754" s="66" t="s">
        <v>2069</v>
      </c>
      <c r="B1754" s="28">
        <v>76.489999999999995</v>
      </c>
    </row>
    <row r="1755" spans="1:2" x14ac:dyDescent="0.25">
      <c r="A1755" s="66" t="s">
        <v>2070</v>
      </c>
      <c r="B1755" s="28">
        <v>76.37</v>
      </c>
    </row>
    <row r="1756" spans="1:2" x14ac:dyDescent="0.25">
      <c r="A1756" s="66" t="s">
        <v>2071</v>
      </c>
      <c r="B1756" s="28">
        <v>76.39</v>
      </c>
    </row>
    <row r="1757" spans="1:2" x14ac:dyDescent="0.25">
      <c r="A1757" s="66" t="s">
        <v>2072</v>
      </c>
      <c r="B1757" s="28">
        <v>76.44</v>
      </c>
    </row>
    <row r="1758" spans="1:2" x14ac:dyDescent="0.25">
      <c r="A1758" s="66" t="s">
        <v>2073</v>
      </c>
      <c r="B1758" s="28">
        <v>76.59</v>
      </c>
    </row>
    <row r="1759" spans="1:2" x14ac:dyDescent="0.25">
      <c r="A1759" s="66" t="s">
        <v>2074</v>
      </c>
      <c r="B1759" s="28">
        <v>77.209999999999994</v>
      </c>
    </row>
    <row r="1760" spans="1:2" x14ac:dyDescent="0.25">
      <c r="A1760" s="66" t="s">
        <v>2075</v>
      </c>
      <c r="B1760" s="28">
        <v>77.739999999999995</v>
      </c>
    </row>
    <row r="1761" spans="1:2" x14ac:dyDescent="0.25">
      <c r="A1761" s="66" t="s">
        <v>2076</v>
      </c>
      <c r="B1761" s="28">
        <v>77.56</v>
      </c>
    </row>
    <row r="1762" spans="1:2" x14ac:dyDescent="0.25">
      <c r="A1762" s="66" t="s">
        <v>2077</v>
      </c>
      <c r="B1762" s="28">
        <v>78.25</v>
      </c>
    </row>
    <row r="1763" spans="1:2" x14ac:dyDescent="0.25">
      <c r="A1763" s="66" t="s">
        <v>2078</v>
      </c>
      <c r="B1763" s="28">
        <v>78.91</v>
      </c>
    </row>
    <row r="1764" spans="1:2" x14ac:dyDescent="0.25">
      <c r="A1764" s="66" t="s">
        <v>2079</v>
      </c>
      <c r="B1764" s="28">
        <v>78.81</v>
      </c>
    </row>
    <row r="1765" spans="1:2" x14ac:dyDescent="0.25">
      <c r="A1765" s="66" t="s">
        <v>2080</v>
      </c>
      <c r="B1765" s="28">
        <v>79.010000000000005</v>
      </c>
    </row>
    <row r="1766" spans="1:2" x14ac:dyDescent="0.25">
      <c r="A1766" s="66" t="s">
        <v>2081</v>
      </c>
      <c r="B1766" s="28">
        <v>79.209999999999994</v>
      </c>
    </row>
    <row r="1767" spans="1:2" x14ac:dyDescent="0.25">
      <c r="A1767" s="66" t="s">
        <v>2082</v>
      </c>
      <c r="B1767" s="28">
        <v>79.739999999999995</v>
      </c>
    </row>
    <row r="1768" spans="1:2" x14ac:dyDescent="0.25">
      <c r="A1768" s="66" t="s">
        <v>2083</v>
      </c>
      <c r="B1768" s="28">
        <v>79.92</v>
      </c>
    </row>
    <row r="1769" spans="1:2" x14ac:dyDescent="0.25">
      <c r="A1769" s="66" t="s">
        <v>2084</v>
      </c>
      <c r="B1769" s="28">
        <v>80.069999999999993</v>
      </c>
    </row>
    <row r="1770" spans="1:2" x14ac:dyDescent="0.25">
      <c r="A1770" s="66" t="s">
        <v>2085</v>
      </c>
      <c r="B1770" s="28">
        <v>80.2</v>
      </c>
    </row>
    <row r="1771" spans="1:2" x14ac:dyDescent="0.25">
      <c r="A1771" s="66" t="s">
        <v>2086</v>
      </c>
      <c r="B1771" s="28">
        <v>79.739999999999995</v>
      </c>
    </row>
    <row r="1772" spans="1:2" x14ac:dyDescent="0.25">
      <c r="A1772" s="66" t="s">
        <v>2087</v>
      </c>
      <c r="B1772" s="28">
        <v>80.47</v>
      </c>
    </row>
    <row r="1773" spans="1:2" x14ac:dyDescent="0.25">
      <c r="A1773" s="66" t="s">
        <v>2088</v>
      </c>
      <c r="B1773" s="28">
        <v>80.78</v>
      </c>
    </row>
    <row r="1774" spans="1:2" x14ac:dyDescent="0.25">
      <c r="A1774" s="66" t="s">
        <v>2089</v>
      </c>
      <c r="B1774" s="28">
        <v>81.790000000000006</v>
      </c>
    </row>
    <row r="1775" spans="1:2" x14ac:dyDescent="0.25">
      <c r="A1775" s="66" t="s">
        <v>2090</v>
      </c>
      <c r="B1775" s="28">
        <v>81.23</v>
      </c>
    </row>
    <row r="1776" spans="1:2" x14ac:dyDescent="0.25">
      <c r="A1776" s="66" t="s">
        <v>2091</v>
      </c>
      <c r="B1776" s="28">
        <v>81.92</v>
      </c>
    </row>
    <row r="1777" spans="1:2" x14ac:dyDescent="0.25">
      <c r="A1777" s="66" t="s">
        <v>2092</v>
      </c>
      <c r="B1777" s="28">
        <v>81.510000000000005</v>
      </c>
    </row>
    <row r="1778" spans="1:2" x14ac:dyDescent="0.25">
      <c r="A1778" s="66" t="s">
        <v>2093</v>
      </c>
      <c r="B1778" s="28">
        <v>82.09</v>
      </c>
    </row>
    <row r="1779" spans="1:2" x14ac:dyDescent="0.25">
      <c r="A1779" s="66" t="s">
        <v>2094</v>
      </c>
      <c r="B1779" s="28">
        <v>81.59</v>
      </c>
    </row>
    <row r="1780" spans="1:2" x14ac:dyDescent="0.25">
      <c r="A1780" s="66" t="s">
        <v>2095</v>
      </c>
      <c r="B1780" s="28">
        <v>81.81</v>
      </c>
    </row>
    <row r="1781" spans="1:2" x14ac:dyDescent="0.25">
      <c r="A1781" s="66" t="s">
        <v>2096</v>
      </c>
      <c r="B1781" s="28">
        <v>81.92</v>
      </c>
    </row>
    <row r="1782" spans="1:2" x14ac:dyDescent="0.25">
      <c r="A1782" s="66" t="s">
        <v>2097</v>
      </c>
      <c r="B1782" s="28">
        <v>81.739999999999995</v>
      </c>
    </row>
    <row r="1783" spans="1:2" x14ac:dyDescent="0.25">
      <c r="A1783" s="66" t="s">
        <v>2098</v>
      </c>
      <c r="B1783" s="28">
        <v>80.88</v>
      </c>
    </row>
    <row r="1784" spans="1:2" x14ac:dyDescent="0.25">
      <c r="A1784" s="66" t="s">
        <v>2099</v>
      </c>
      <c r="B1784" s="28">
        <v>80.27</v>
      </c>
    </row>
    <row r="1785" spans="1:2" x14ac:dyDescent="0.25">
      <c r="A1785" s="66" t="s">
        <v>2100</v>
      </c>
      <c r="B1785" s="28">
        <v>79.819999999999993</v>
      </c>
    </row>
    <row r="1786" spans="1:2" x14ac:dyDescent="0.25">
      <c r="A1786" s="66" t="s">
        <v>2101</v>
      </c>
      <c r="B1786" s="28">
        <v>79.52</v>
      </c>
    </row>
    <row r="1787" spans="1:2" x14ac:dyDescent="0.25">
      <c r="A1787" s="66" t="s">
        <v>2102</v>
      </c>
      <c r="B1787" s="28">
        <v>79.239999999999995</v>
      </c>
    </row>
    <row r="1788" spans="1:2" x14ac:dyDescent="0.25">
      <c r="A1788" s="66" t="s">
        <v>2103</v>
      </c>
      <c r="B1788" s="28">
        <v>78.06</v>
      </c>
    </row>
    <row r="1789" spans="1:2" x14ac:dyDescent="0.25">
      <c r="A1789" s="66" t="s">
        <v>2104</v>
      </c>
      <c r="B1789" s="28">
        <v>78.89</v>
      </c>
    </row>
    <row r="1790" spans="1:2" x14ac:dyDescent="0.25">
      <c r="A1790" s="66" t="s">
        <v>2105</v>
      </c>
      <c r="B1790" s="28">
        <v>78.989999999999995</v>
      </c>
    </row>
    <row r="1791" spans="1:2" x14ac:dyDescent="0.25">
      <c r="A1791" s="66" t="s">
        <v>2106</v>
      </c>
      <c r="B1791" s="28">
        <v>78.59</v>
      </c>
    </row>
    <row r="1792" spans="1:2" x14ac:dyDescent="0.25">
      <c r="A1792" s="66" t="s">
        <v>2107</v>
      </c>
      <c r="B1792" s="28">
        <v>77.89</v>
      </c>
    </row>
    <row r="1793" spans="1:2" x14ac:dyDescent="0.25">
      <c r="A1793" s="66" t="s">
        <v>2108</v>
      </c>
      <c r="B1793" s="28">
        <v>77.41</v>
      </c>
    </row>
    <row r="1794" spans="1:2" x14ac:dyDescent="0.25">
      <c r="A1794" s="66" t="s">
        <v>2109</v>
      </c>
      <c r="B1794" s="28">
        <v>75.37</v>
      </c>
    </row>
    <row r="1795" spans="1:2" x14ac:dyDescent="0.25">
      <c r="A1795" s="66" t="s">
        <v>2110</v>
      </c>
      <c r="B1795" s="28">
        <v>75.25</v>
      </c>
    </row>
    <row r="1796" spans="1:2" x14ac:dyDescent="0.25">
      <c r="A1796" s="66" t="s">
        <v>2111</v>
      </c>
      <c r="B1796" s="28">
        <v>75.17</v>
      </c>
    </row>
    <row r="1797" spans="1:2" x14ac:dyDescent="0.25">
      <c r="A1797" s="66" t="s">
        <v>2112</v>
      </c>
      <c r="B1797" s="28">
        <v>74.540000000000006</v>
      </c>
    </row>
    <row r="1798" spans="1:2" x14ac:dyDescent="0.25">
      <c r="A1798" s="66" t="s">
        <v>2113</v>
      </c>
      <c r="B1798" s="28">
        <v>75.17</v>
      </c>
    </row>
    <row r="1799" spans="1:2" x14ac:dyDescent="0.25">
      <c r="A1799" s="66" t="s">
        <v>2114</v>
      </c>
      <c r="B1799" s="28">
        <v>75.75</v>
      </c>
    </row>
    <row r="1800" spans="1:2" x14ac:dyDescent="0.25">
      <c r="A1800" s="66" t="s">
        <v>2115</v>
      </c>
      <c r="B1800" s="28">
        <v>76.760000000000005</v>
      </c>
    </row>
    <row r="1801" spans="1:2" x14ac:dyDescent="0.25">
      <c r="A1801" s="66" t="s">
        <v>2116</v>
      </c>
      <c r="B1801" s="28">
        <v>77.36</v>
      </c>
    </row>
    <row r="1802" spans="1:2" x14ac:dyDescent="0.25">
      <c r="A1802" s="66" t="s">
        <v>2117</v>
      </c>
      <c r="B1802" s="28">
        <v>77.36</v>
      </c>
    </row>
    <row r="1803" spans="1:2" x14ac:dyDescent="0.25">
      <c r="A1803" s="66" t="s">
        <v>2118</v>
      </c>
      <c r="B1803" s="28">
        <v>77.31</v>
      </c>
    </row>
    <row r="1804" spans="1:2" x14ac:dyDescent="0.25">
      <c r="A1804" s="66" t="s">
        <v>2119</v>
      </c>
      <c r="B1804" s="28">
        <v>78.16</v>
      </c>
    </row>
    <row r="1805" spans="1:2" x14ac:dyDescent="0.25">
      <c r="A1805" s="66" t="s">
        <v>2120</v>
      </c>
      <c r="B1805" s="28">
        <v>77.05</v>
      </c>
    </row>
    <row r="1806" spans="1:2" x14ac:dyDescent="0.25">
      <c r="A1806" s="66" t="s">
        <v>2121</v>
      </c>
      <c r="B1806" s="28">
        <v>76.95</v>
      </c>
    </row>
    <row r="1807" spans="1:2" x14ac:dyDescent="0.25">
      <c r="A1807" s="66" t="s">
        <v>2122</v>
      </c>
      <c r="B1807" s="28">
        <v>77.72</v>
      </c>
    </row>
    <row r="1808" spans="1:2" x14ac:dyDescent="0.25">
      <c r="A1808" s="66" t="s">
        <v>2123</v>
      </c>
      <c r="B1808" s="28">
        <v>77.8</v>
      </c>
    </row>
    <row r="1809" spans="1:2" x14ac:dyDescent="0.25">
      <c r="A1809" s="66" t="s">
        <v>2124</v>
      </c>
      <c r="B1809" s="28">
        <v>78.25</v>
      </c>
    </row>
    <row r="1810" spans="1:2" x14ac:dyDescent="0.25">
      <c r="A1810" s="66" t="s">
        <v>2125</v>
      </c>
      <c r="B1810" s="28">
        <v>78.02</v>
      </c>
    </row>
    <row r="1811" spans="1:2" x14ac:dyDescent="0.25">
      <c r="A1811" s="66" t="s">
        <v>2126</v>
      </c>
      <c r="B1811" s="28">
        <v>77.87</v>
      </c>
    </row>
    <row r="1812" spans="1:2" x14ac:dyDescent="0.25">
      <c r="A1812" s="66" t="s">
        <v>2127</v>
      </c>
      <c r="B1812" s="28">
        <v>77.2</v>
      </c>
    </row>
    <row r="1813" spans="1:2" x14ac:dyDescent="0.25">
      <c r="A1813" s="66" t="s">
        <v>2128</v>
      </c>
      <c r="B1813" s="28">
        <v>77.25</v>
      </c>
    </row>
    <row r="1814" spans="1:2" x14ac:dyDescent="0.25">
      <c r="A1814" s="66" t="s">
        <v>2129</v>
      </c>
      <c r="B1814" s="28">
        <v>76.77</v>
      </c>
    </row>
    <row r="1815" spans="1:2" x14ac:dyDescent="0.25">
      <c r="A1815" s="66" t="s">
        <v>2130</v>
      </c>
      <c r="B1815" s="28">
        <v>75.5</v>
      </c>
    </row>
    <row r="1816" spans="1:2" x14ac:dyDescent="0.25">
      <c r="A1816" s="66" t="s">
        <v>2131</v>
      </c>
      <c r="B1816" s="28">
        <v>75.05</v>
      </c>
    </row>
    <row r="1817" spans="1:2" x14ac:dyDescent="0.25">
      <c r="A1817" s="66" t="s">
        <v>2132</v>
      </c>
      <c r="B1817" s="28">
        <v>74.52</v>
      </c>
    </row>
    <row r="1818" spans="1:2" x14ac:dyDescent="0.25">
      <c r="A1818" s="66" t="s">
        <v>2133</v>
      </c>
      <c r="B1818" s="28">
        <v>72.569999999999993</v>
      </c>
    </row>
    <row r="1819" spans="1:2" x14ac:dyDescent="0.25">
      <c r="A1819" s="66" t="s">
        <v>2134</v>
      </c>
      <c r="B1819" s="28">
        <v>71.989999999999995</v>
      </c>
    </row>
    <row r="1820" spans="1:2" x14ac:dyDescent="0.25">
      <c r="A1820" s="66" t="s">
        <v>2135</v>
      </c>
      <c r="B1820" s="28">
        <v>70.17</v>
      </c>
    </row>
    <row r="1821" spans="1:2" x14ac:dyDescent="0.25">
      <c r="A1821" s="66" t="s">
        <v>2136</v>
      </c>
      <c r="B1821" s="28">
        <v>68.569999999999993</v>
      </c>
    </row>
    <row r="1822" spans="1:2" x14ac:dyDescent="0.25">
      <c r="A1822" s="66" t="s">
        <v>2137</v>
      </c>
      <c r="B1822" s="28">
        <v>68.239999999999995</v>
      </c>
    </row>
    <row r="1823" spans="1:2" x14ac:dyDescent="0.25">
      <c r="A1823" s="66" t="s">
        <v>2138</v>
      </c>
      <c r="B1823" s="28">
        <v>70.64</v>
      </c>
    </row>
    <row r="1824" spans="1:2" x14ac:dyDescent="0.25">
      <c r="A1824" s="66" t="s">
        <v>2139</v>
      </c>
      <c r="B1824" s="28">
        <v>69.84</v>
      </c>
    </row>
    <row r="1825" spans="1:2" x14ac:dyDescent="0.25">
      <c r="A1825" s="66" t="s">
        <v>2140</v>
      </c>
      <c r="B1825" s="28">
        <v>69.73</v>
      </c>
    </row>
    <row r="1826" spans="1:2" x14ac:dyDescent="0.25">
      <c r="A1826" s="66" t="s">
        <v>2141</v>
      </c>
      <c r="B1826" s="28">
        <v>68.77</v>
      </c>
    </row>
    <row r="1827" spans="1:2" x14ac:dyDescent="0.25">
      <c r="A1827" s="66" t="s">
        <v>2142</v>
      </c>
      <c r="B1827" s="28">
        <v>68.319999999999993</v>
      </c>
    </row>
    <row r="1828" spans="1:2" x14ac:dyDescent="0.25">
      <c r="A1828" s="66" t="s">
        <v>2143</v>
      </c>
      <c r="B1828" s="28">
        <v>69.17</v>
      </c>
    </row>
    <row r="1829" spans="1:2" x14ac:dyDescent="0.25">
      <c r="A1829" s="66" t="s">
        <v>2144</v>
      </c>
      <c r="B1829" s="28">
        <v>69.2</v>
      </c>
    </row>
    <row r="1830" spans="1:2" x14ac:dyDescent="0.25">
      <c r="A1830" s="66" t="s">
        <v>2145</v>
      </c>
      <c r="B1830" s="28">
        <v>68.3</v>
      </c>
    </row>
    <row r="1831" spans="1:2" x14ac:dyDescent="0.25">
      <c r="A1831" s="66" t="s">
        <v>2146</v>
      </c>
      <c r="B1831" s="28">
        <v>67.819999999999993</v>
      </c>
    </row>
    <row r="1832" spans="1:2" x14ac:dyDescent="0.25">
      <c r="A1832" s="66" t="s">
        <v>2147</v>
      </c>
      <c r="B1832" s="28">
        <v>67.75</v>
      </c>
    </row>
    <row r="1833" spans="1:2" x14ac:dyDescent="0.25">
      <c r="A1833" s="66" t="s">
        <v>2148</v>
      </c>
      <c r="B1833" s="28">
        <v>68</v>
      </c>
    </row>
    <row r="1834" spans="1:2" x14ac:dyDescent="0.25">
      <c r="A1834" s="66" t="s">
        <v>2149</v>
      </c>
      <c r="B1834" s="28">
        <v>69.3</v>
      </c>
    </row>
    <row r="1835" spans="1:2" x14ac:dyDescent="0.25">
      <c r="A1835" s="66" t="s">
        <v>2150</v>
      </c>
      <c r="B1835" s="28">
        <v>69.599999999999994</v>
      </c>
    </row>
    <row r="1836" spans="1:2" x14ac:dyDescent="0.25">
      <c r="A1836" s="66" t="s">
        <v>2151</v>
      </c>
      <c r="B1836" s="28">
        <v>70.25</v>
      </c>
    </row>
    <row r="1837" spans="1:2" x14ac:dyDescent="0.25">
      <c r="A1837" s="66" t="s">
        <v>2152</v>
      </c>
      <c r="B1837" s="28">
        <v>71.23</v>
      </c>
    </row>
    <row r="1838" spans="1:2" x14ac:dyDescent="0.25">
      <c r="A1838" s="66" t="s">
        <v>2153</v>
      </c>
      <c r="B1838" s="28">
        <v>71.45</v>
      </c>
    </row>
    <row r="1839" spans="1:2" x14ac:dyDescent="0.25">
      <c r="A1839" s="66" t="s">
        <v>2154</v>
      </c>
      <c r="B1839" s="28">
        <v>72.16</v>
      </c>
    </row>
    <row r="1840" spans="1:2" x14ac:dyDescent="0.25">
      <c r="A1840" s="66" t="s">
        <v>2155</v>
      </c>
      <c r="B1840" s="28">
        <v>72.959999999999994</v>
      </c>
    </row>
    <row r="1841" spans="1:2" x14ac:dyDescent="0.25">
      <c r="A1841" s="66" t="s">
        <v>2156</v>
      </c>
      <c r="B1841" s="28">
        <v>72.959999999999994</v>
      </c>
    </row>
    <row r="1842" spans="1:2" x14ac:dyDescent="0.25">
      <c r="A1842" s="66" t="s">
        <v>2157</v>
      </c>
      <c r="B1842" s="28">
        <v>72.33</v>
      </c>
    </row>
    <row r="1843" spans="1:2" x14ac:dyDescent="0.25">
      <c r="A1843" s="66" t="s">
        <v>2158</v>
      </c>
      <c r="B1843" s="28">
        <v>74.39</v>
      </c>
    </row>
    <row r="1844" spans="1:2" x14ac:dyDescent="0.25">
      <c r="A1844" s="66" t="s">
        <v>2159</v>
      </c>
      <c r="B1844" s="28">
        <v>74.39</v>
      </c>
    </row>
    <row r="1845" spans="1:2" x14ac:dyDescent="0.25">
      <c r="A1845" s="66" t="s">
        <v>2160</v>
      </c>
      <c r="B1845" s="28">
        <v>74.84</v>
      </c>
    </row>
    <row r="1846" spans="1:2" x14ac:dyDescent="0.25">
      <c r="A1846" s="66" t="s">
        <v>2161</v>
      </c>
      <c r="B1846" s="28">
        <v>74.650000000000006</v>
      </c>
    </row>
    <row r="1847" spans="1:2" x14ac:dyDescent="0.25">
      <c r="A1847" s="66" t="s">
        <v>2162</v>
      </c>
      <c r="B1847" s="28">
        <v>75.77</v>
      </c>
    </row>
    <row r="1848" spans="1:2" x14ac:dyDescent="0.25">
      <c r="A1848" s="66" t="s">
        <v>2163</v>
      </c>
      <c r="B1848" s="28">
        <v>76.569999999999993</v>
      </c>
    </row>
    <row r="1849" spans="1:2" x14ac:dyDescent="0.25">
      <c r="A1849" s="66" t="s">
        <v>2164</v>
      </c>
      <c r="B1849" s="28">
        <v>77.349999999999994</v>
      </c>
    </row>
    <row r="1850" spans="1:2" x14ac:dyDescent="0.25">
      <c r="A1850" s="66" t="s">
        <v>2165</v>
      </c>
      <c r="B1850" s="28">
        <v>77.3</v>
      </c>
    </row>
    <row r="1851" spans="1:2" x14ac:dyDescent="0.25">
      <c r="A1851" s="66" t="s">
        <v>2166</v>
      </c>
      <c r="B1851" s="28">
        <v>77.3</v>
      </c>
    </row>
    <row r="1852" spans="1:2" x14ac:dyDescent="0.25">
      <c r="A1852" s="66" t="s">
        <v>2167</v>
      </c>
      <c r="B1852" s="28">
        <v>77.849999999999994</v>
      </c>
    </row>
    <row r="1853" spans="1:2" x14ac:dyDescent="0.25">
      <c r="A1853" s="66" t="s">
        <v>2168</v>
      </c>
      <c r="B1853" s="28">
        <v>78.37</v>
      </c>
    </row>
    <row r="1854" spans="1:2" x14ac:dyDescent="0.25">
      <c r="A1854" s="66" t="s">
        <v>2169</v>
      </c>
      <c r="B1854" s="28">
        <v>78.7</v>
      </c>
    </row>
    <row r="1855" spans="1:2" x14ac:dyDescent="0.25">
      <c r="A1855" s="66" t="s">
        <v>2170</v>
      </c>
      <c r="B1855" s="28">
        <v>78.8</v>
      </c>
    </row>
    <row r="1856" spans="1:2" x14ac:dyDescent="0.25">
      <c r="A1856" s="66" t="s">
        <v>2171</v>
      </c>
      <c r="B1856" s="28">
        <v>78.55</v>
      </c>
    </row>
    <row r="1857" spans="1:2" x14ac:dyDescent="0.25">
      <c r="A1857" s="66" t="s">
        <v>2172</v>
      </c>
      <c r="B1857" s="28">
        <v>78.25</v>
      </c>
    </row>
    <row r="1858" spans="1:2" x14ac:dyDescent="0.25">
      <c r="A1858" s="66" t="s">
        <v>2173</v>
      </c>
      <c r="B1858" s="28">
        <v>77.95</v>
      </c>
    </row>
    <row r="1859" spans="1:2" x14ac:dyDescent="0.25">
      <c r="A1859" s="66" t="s">
        <v>2174</v>
      </c>
      <c r="B1859" s="28">
        <v>78</v>
      </c>
    </row>
    <row r="1860" spans="1:2" x14ac:dyDescent="0.25">
      <c r="A1860" s="66" t="s">
        <v>2175</v>
      </c>
      <c r="B1860" s="28">
        <v>78.45</v>
      </c>
    </row>
    <row r="1861" spans="1:2" x14ac:dyDescent="0.25">
      <c r="A1861" s="66" t="s">
        <v>2176</v>
      </c>
      <c r="B1861" s="28">
        <v>78</v>
      </c>
    </row>
    <row r="1862" spans="1:2" x14ac:dyDescent="0.25">
      <c r="A1862" s="66" t="s">
        <v>2177</v>
      </c>
      <c r="B1862" s="28">
        <v>78.400000000000006</v>
      </c>
    </row>
    <row r="1863" spans="1:2" x14ac:dyDescent="0.25">
      <c r="A1863" s="66" t="s">
        <v>2178</v>
      </c>
      <c r="B1863" s="28">
        <v>78.55</v>
      </c>
    </row>
    <row r="1864" spans="1:2" x14ac:dyDescent="0.25">
      <c r="A1864" s="66" t="s">
        <v>2179</v>
      </c>
      <c r="B1864" s="28">
        <v>78</v>
      </c>
    </row>
    <row r="1865" spans="1:2" x14ac:dyDescent="0.25">
      <c r="A1865" s="66" t="s">
        <v>2180</v>
      </c>
      <c r="B1865" s="28">
        <v>77.7</v>
      </c>
    </row>
    <row r="1866" spans="1:2" x14ac:dyDescent="0.25">
      <c r="A1866" s="66" t="s">
        <v>2181</v>
      </c>
      <c r="B1866" s="28">
        <v>77.87</v>
      </c>
    </row>
    <row r="1867" spans="1:2" x14ac:dyDescent="0.25">
      <c r="A1867" s="66" t="s">
        <v>2182</v>
      </c>
      <c r="B1867" s="28">
        <v>76.3</v>
      </c>
    </row>
    <row r="1868" spans="1:2" x14ac:dyDescent="0.25">
      <c r="A1868" s="66" t="s">
        <v>2183</v>
      </c>
      <c r="B1868" s="28">
        <v>74.19</v>
      </c>
    </row>
    <row r="1869" spans="1:2" x14ac:dyDescent="0.25">
      <c r="A1869" s="66" t="s">
        <v>2184</v>
      </c>
      <c r="B1869" s="28">
        <v>72.94</v>
      </c>
    </row>
    <row r="1870" spans="1:2" x14ac:dyDescent="0.25">
      <c r="A1870" s="66" t="s">
        <v>2185</v>
      </c>
      <c r="B1870" s="28">
        <v>71.87</v>
      </c>
    </row>
    <row r="1871" spans="1:2" x14ac:dyDescent="0.25">
      <c r="A1871" s="66" t="s">
        <v>2186</v>
      </c>
      <c r="B1871" s="28">
        <v>71.739999999999995</v>
      </c>
    </row>
    <row r="1872" spans="1:2" x14ac:dyDescent="0.25">
      <c r="A1872" s="66" t="s">
        <v>2187</v>
      </c>
      <c r="B1872" s="28">
        <v>70.989999999999995</v>
      </c>
    </row>
    <row r="1873" spans="1:2" x14ac:dyDescent="0.25">
      <c r="A1873" s="66" t="s">
        <v>2188</v>
      </c>
      <c r="B1873" s="28">
        <v>70.94</v>
      </c>
    </row>
    <row r="1874" spans="1:2" x14ac:dyDescent="0.25">
      <c r="A1874" s="66" t="s">
        <v>2189</v>
      </c>
      <c r="B1874" s="28">
        <v>70.040000000000006</v>
      </c>
    </row>
    <row r="1875" spans="1:2" x14ac:dyDescent="0.25">
      <c r="A1875" s="66" t="s">
        <v>2190</v>
      </c>
      <c r="B1875" s="28">
        <v>70.319999999999993</v>
      </c>
    </row>
    <row r="1876" spans="1:2" x14ac:dyDescent="0.25">
      <c r="A1876" s="66" t="s">
        <v>2191</v>
      </c>
      <c r="B1876" s="28">
        <v>70.489999999999995</v>
      </c>
    </row>
    <row r="1877" spans="1:2" x14ac:dyDescent="0.25">
      <c r="A1877" s="66" t="s">
        <v>2192</v>
      </c>
      <c r="B1877" s="28">
        <v>70.34</v>
      </c>
    </row>
    <row r="1878" spans="1:2" x14ac:dyDescent="0.25">
      <c r="A1878" s="66" t="s">
        <v>2193</v>
      </c>
      <c r="B1878" s="28">
        <v>69.84</v>
      </c>
    </row>
    <row r="1879" spans="1:2" x14ac:dyDescent="0.25">
      <c r="A1879" s="66" t="s">
        <v>2194</v>
      </c>
      <c r="B1879" s="28">
        <v>69.27</v>
      </c>
    </row>
    <row r="1880" spans="1:2" x14ac:dyDescent="0.25">
      <c r="A1880" s="66" t="s">
        <v>2195</v>
      </c>
      <c r="B1880" s="28">
        <v>70.14</v>
      </c>
    </row>
    <row r="1881" spans="1:2" x14ac:dyDescent="0.25">
      <c r="A1881" s="66" t="s">
        <v>2196</v>
      </c>
      <c r="B1881" s="28">
        <v>70.040000000000006</v>
      </c>
    </row>
    <row r="1882" spans="1:2" x14ac:dyDescent="0.25">
      <c r="A1882" s="66" t="s">
        <v>2197</v>
      </c>
      <c r="B1882" s="28">
        <v>70.239999999999995</v>
      </c>
    </row>
    <row r="1883" spans="1:2" x14ac:dyDescent="0.25">
      <c r="A1883" s="66" t="s">
        <v>2198</v>
      </c>
      <c r="B1883" s="28">
        <v>70.87</v>
      </c>
    </row>
    <row r="1884" spans="1:2" x14ac:dyDescent="0.25">
      <c r="A1884" s="66" t="s">
        <v>2199</v>
      </c>
      <c r="B1884" s="28">
        <v>71.27</v>
      </c>
    </row>
    <row r="1885" spans="1:2" x14ac:dyDescent="0.25">
      <c r="A1885" s="66" t="s">
        <v>2200</v>
      </c>
      <c r="B1885" s="28">
        <v>71.77</v>
      </c>
    </row>
    <row r="1886" spans="1:2" x14ac:dyDescent="0.25">
      <c r="A1886" s="66" t="s">
        <v>2201</v>
      </c>
      <c r="B1886" s="28">
        <v>71.92</v>
      </c>
    </row>
    <row r="1887" spans="1:2" x14ac:dyDescent="0.25">
      <c r="A1887" s="66" t="s">
        <v>2202</v>
      </c>
      <c r="B1887" s="28">
        <v>72.010000000000005</v>
      </c>
    </row>
    <row r="1888" spans="1:2" x14ac:dyDescent="0.25">
      <c r="A1888" s="66" t="s">
        <v>2203</v>
      </c>
      <c r="B1888" s="28">
        <v>72.31</v>
      </c>
    </row>
    <row r="1889" spans="1:2" x14ac:dyDescent="0.25">
      <c r="A1889" s="66" t="s">
        <v>2204</v>
      </c>
      <c r="B1889" s="28">
        <v>72.680000000000007</v>
      </c>
    </row>
    <row r="1890" spans="1:2" x14ac:dyDescent="0.25">
      <c r="A1890" s="66" t="s">
        <v>2205</v>
      </c>
      <c r="B1890" s="28">
        <v>73.11</v>
      </c>
    </row>
    <row r="1891" spans="1:2" x14ac:dyDescent="0.25">
      <c r="A1891" s="66" t="s">
        <v>2206</v>
      </c>
      <c r="B1891" s="28">
        <v>73.38</v>
      </c>
    </row>
    <row r="1892" spans="1:2" x14ac:dyDescent="0.25">
      <c r="A1892" s="66" t="s">
        <v>2207</v>
      </c>
      <c r="B1892" s="28">
        <v>73.58</v>
      </c>
    </row>
    <row r="1893" spans="1:2" x14ac:dyDescent="0.25">
      <c r="A1893" s="66" t="s">
        <v>2208</v>
      </c>
      <c r="B1893" s="28">
        <v>73.63</v>
      </c>
    </row>
    <row r="1894" spans="1:2" x14ac:dyDescent="0.25">
      <c r="A1894" s="66" t="s">
        <v>2209</v>
      </c>
      <c r="B1894" s="28">
        <v>73.599999999999994</v>
      </c>
    </row>
    <row r="1895" spans="1:2" x14ac:dyDescent="0.25">
      <c r="A1895" s="66" t="s">
        <v>2210</v>
      </c>
      <c r="B1895" s="28">
        <v>73.3</v>
      </c>
    </row>
    <row r="1896" spans="1:2" x14ac:dyDescent="0.25">
      <c r="A1896" s="66" t="s">
        <v>2211</v>
      </c>
      <c r="B1896" s="28">
        <v>73.430000000000007</v>
      </c>
    </row>
    <row r="1897" spans="1:2" x14ac:dyDescent="0.25">
      <c r="A1897" s="66" t="s">
        <v>2212</v>
      </c>
      <c r="B1897" s="28">
        <v>73.23</v>
      </c>
    </row>
    <row r="1898" spans="1:2" x14ac:dyDescent="0.25">
      <c r="A1898" s="66" t="s">
        <v>2213</v>
      </c>
      <c r="B1898" s="28">
        <v>73.58</v>
      </c>
    </row>
    <row r="1899" spans="1:2" x14ac:dyDescent="0.25">
      <c r="A1899" s="66" t="s">
        <v>2214</v>
      </c>
      <c r="B1899" s="28">
        <v>72.98</v>
      </c>
    </row>
    <row r="1900" spans="1:2" x14ac:dyDescent="0.25">
      <c r="A1900" s="66" t="s">
        <v>2215</v>
      </c>
      <c r="B1900" s="28">
        <v>72.680000000000007</v>
      </c>
    </row>
    <row r="1901" spans="1:2" x14ac:dyDescent="0.25">
      <c r="A1901" s="66" t="s">
        <v>2216</v>
      </c>
      <c r="B1901" s="28">
        <v>71.69</v>
      </c>
    </row>
    <row r="1902" spans="1:2" x14ac:dyDescent="0.25">
      <c r="A1902" s="66" t="s">
        <v>2217</v>
      </c>
      <c r="B1902" s="28">
        <v>71.44</v>
      </c>
    </row>
    <row r="1903" spans="1:2" x14ac:dyDescent="0.25">
      <c r="A1903" s="66" t="s">
        <v>2218</v>
      </c>
      <c r="B1903" s="28">
        <v>71.09</v>
      </c>
    </row>
    <row r="1904" spans="1:2" x14ac:dyDescent="0.25">
      <c r="A1904" s="66" t="s">
        <v>2219</v>
      </c>
      <c r="B1904" s="28">
        <v>70.94</v>
      </c>
    </row>
    <row r="1905" spans="1:2" x14ac:dyDescent="0.25">
      <c r="A1905" s="66" t="s">
        <v>2220</v>
      </c>
      <c r="B1905" s="28">
        <v>70.12</v>
      </c>
    </row>
    <row r="1906" spans="1:2" x14ac:dyDescent="0.25">
      <c r="A1906" s="66" t="s">
        <v>2221</v>
      </c>
      <c r="B1906" s="28">
        <v>67.650000000000006</v>
      </c>
    </row>
    <row r="1907" spans="1:2" x14ac:dyDescent="0.25">
      <c r="A1907" s="66" t="s">
        <v>2222</v>
      </c>
      <c r="B1907" s="28">
        <v>68.3</v>
      </c>
    </row>
    <row r="1908" spans="1:2" x14ac:dyDescent="0.25">
      <c r="A1908" s="66" t="s">
        <v>2223</v>
      </c>
      <c r="B1908" s="28">
        <v>67.63</v>
      </c>
    </row>
    <row r="1909" spans="1:2" x14ac:dyDescent="0.25">
      <c r="A1909" s="66" t="s">
        <v>2224</v>
      </c>
      <c r="B1909" s="28">
        <v>66.91</v>
      </c>
    </row>
    <row r="1910" spans="1:2" x14ac:dyDescent="0.25">
      <c r="A1910" s="66" t="s">
        <v>2225</v>
      </c>
      <c r="B1910" s="28">
        <v>66.56</v>
      </c>
    </row>
    <row r="1911" spans="1:2" x14ac:dyDescent="0.25">
      <c r="A1911" s="66" t="s">
        <v>2226</v>
      </c>
      <c r="B1911" s="28">
        <v>66.19</v>
      </c>
    </row>
    <row r="1912" spans="1:2" x14ac:dyDescent="0.25">
      <c r="A1912" s="66" t="s">
        <v>2227</v>
      </c>
      <c r="B1912" s="28">
        <v>66.739999999999995</v>
      </c>
    </row>
    <row r="1913" spans="1:2" x14ac:dyDescent="0.25">
      <c r="A1913" s="66" t="s">
        <v>2228</v>
      </c>
      <c r="B1913" s="28">
        <v>66.66</v>
      </c>
    </row>
    <row r="1914" spans="1:2" x14ac:dyDescent="0.25">
      <c r="A1914" s="66" t="s">
        <v>2229</v>
      </c>
      <c r="B1914" s="28">
        <v>66.02</v>
      </c>
    </row>
    <row r="1915" spans="1:2" x14ac:dyDescent="0.25">
      <c r="A1915" s="66" t="s">
        <v>2230</v>
      </c>
      <c r="B1915" s="28">
        <v>66.14</v>
      </c>
    </row>
    <row r="1916" spans="1:2" x14ac:dyDescent="0.25">
      <c r="A1916" s="66" t="s">
        <v>2231</v>
      </c>
      <c r="B1916" s="28">
        <v>65.08</v>
      </c>
    </row>
    <row r="1917" spans="1:2" x14ac:dyDescent="0.25">
      <c r="A1917" s="66" t="s">
        <v>2232</v>
      </c>
      <c r="B1917" s="28">
        <v>64.84</v>
      </c>
    </row>
    <row r="1918" spans="1:2" x14ac:dyDescent="0.25">
      <c r="A1918" s="66" t="s">
        <v>2233</v>
      </c>
      <c r="B1918" s="28">
        <v>63.6</v>
      </c>
    </row>
    <row r="1919" spans="1:2" x14ac:dyDescent="0.25">
      <c r="A1919" s="66" t="s">
        <v>2234</v>
      </c>
      <c r="B1919" s="28">
        <v>63.4</v>
      </c>
    </row>
    <row r="1920" spans="1:2" x14ac:dyDescent="0.25">
      <c r="A1920" s="66" t="s">
        <v>2235</v>
      </c>
      <c r="B1920" s="28">
        <v>62.56</v>
      </c>
    </row>
    <row r="1921" spans="1:2" x14ac:dyDescent="0.25">
      <c r="A1921" s="66" t="s">
        <v>2236</v>
      </c>
      <c r="B1921" s="28">
        <v>62.09</v>
      </c>
    </row>
    <row r="1922" spans="1:2" x14ac:dyDescent="0.25">
      <c r="A1922" s="66" t="s">
        <v>2237</v>
      </c>
      <c r="B1922" s="28">
        <v>61.9</v>
      </c>
    </row>
    <row r="1923" spans="1:2" x14ac:dyDescent="0.25">
      <c r="A1923" s="66" t="s">
        <v>2238</v>
      </c>
      <c r="B1923" s="28">
        <v>62.39</v>
      </c>
    </row>
    <row r="1924" spans="1:2" x14ac:dyDescent="0.25">
      <c r="A1924" s="66" t="s">
        <v>2239</v>
      </c>
      <c r="B1924" s="28">
        <v>61.5</v>
      </c>
    </row>
    <row r="1925" spans="1:2" x14ac:dyDescent="0.25">
      <c r="A1925" s="66" t="s">
        <v>2240</v>
      </c>
      <c r="B1925" s="28">
        <v>61.08</v>
      </c>
    </row>
    <row r="1926" spans="1:2" x14ac:dyDescent="0.25">
      <c r="A1926" s="66" t="s">
        <v>2241</v>
      </c>
      <c r="B1926" s="28">
        <v>60.42</v>
      </c>
    </row>
    <row r="1927" spans="1:2" x14ac:dyDescent="0.25">
      <c r="A1927" s="66" t="s">
        <v>2242</v>
      </c>
      <c r="B1927" s="28">
        <v>61.01</v>
      </c>
    </row>
    <row r="1928" spans="1:2" x14ac:dyDescent="0.25">
      <c r="A1928" s="66" t="s">
        <v>2243</v>
      </c>
      <c r="B1928" s="28">
        <v>60.22</v>
      </c>
    </row>
    <row r="1929" spans="1:2" x14ac:dyDescent="0.25">
      <c r="A1929" s="66" t="s">
        <v>2244</v>
      </c>
      <c r="B1929" s="28">
        <v>60.05</v>
      </c>
    </row>
    <row r="1930" spans="1:2" x14ac:dyDescent="0.25">
      <c r="A1930" s="66" t="s">
        <v>2245</v>
      </c>
      <c r="B1930" s="28">
        <v>59.93</v>
      </c>
    </row>
    <row r="1931" spans="1:2" x14ac:dyDescent="0.25">
      <c r="A1931" s="66" t="s">
        <v>2246</v>
      </c>
      <c r="B1931" s="28">
        <v>59.88</v>
      </c>
    </row>
    <row r="1932" spans="1:2" x14ac:dyDescent="0.25">
      <c r="A1932" s="66" t="s">
        <v>2247</v>
      </c>
      <c r="B1932" s="28">
        <v>60.32</v>
      </c>
    </row>
    <row r="1933" spans="1:2" x14ac:dyDescent="0.25">
      <c r="A1933" s="66" t="s">
        <v>2248</v>
      </c>
      <c r="B1933" s="28">
        <v>60.47</v>
      </c>
    </row>
    <row r="1934" spans="1:2" x14ac:dyDescent="0.25">
      <c r="A1934" s="66" t="s">
        <v>2249</v>
      </c>
      <c r="B1934" s="28">
        <v>60.44</v>
      </c>
    </row>
    <row r="1935" spans="1:2" x14ac:dyDescent="0.25">
      <c r="A1935" s="66" t="s">
        <v>2250</v>
      </c>
      <c r="B1935" s="28">
        <v>60.32</v>
      </c>
    </row>
    <row r="1936" spans="1:2" x14ac:dyDescent="0.25">
      <c r="A1936" s="66" t="s">
        <v>2251</v>
      </c>
      <c r="B1936" s="28">
        <v>60.83</v>
      </c>
    </row>
    <row r="1937" spans="1:2" x14ac:dyDescent="0.25">
      <c r="A1937" s="66" t="s">
        <v>2252</v>
      </c>
      <c r="B1937" s="28">
        <v>61.03</v>
      </c>
    </row>
    <row r="1938" spans="1:2" x14ac:dyDescent="0.25">
      <c r="A1938" s="66" t="s">
        <v>2253</v>
      </c>
      <c r="B1938" s="28">
        <v>61.39</v>
      </c>
    </row>
    <row r="1939" spans="1:2" x14ac:dyDescent="0.25">
      <c r="A1939" s="66" t="s">
        <v>2254</v>
      </c>
      <c r="B1939" s="28">
        <v>61.47</v>
      </c>
    </row>
    <row r="1940" spans="1:2" x14ac:dyDescent="0.25">
      <c r="A1940" s="66" t="s">
        <v>2255</v>
      </c>
      <c r="B1940" s="28">
        <v>61.39</v>
      </c>
    </row>
    <row r="1941" spans="1:2" x14ac:dyDescent="0.25">
      <c r="A1941" s="66" t="s">
        <v>2256</v>
      </c>
      <c r="B1941" s="28">
        <v>61.17</v>
      </c>
    </row>
    <row r="1942" spans="1:2" x14ac:dyDescent="0.25">
      <c r="A1942" s="66" t="s">
        <v>2257</v>
      </c>
      <c r="B1942" s="28">
        <v>61.3</v>
      </c>
    </row>
    <row r="1943" spans="1:2" x14ac:dyDescent="0.25">
      <c r="A1943" s="66" t="s">
        <v>2258</v>
      </c>
      <c r="B1943" s="28">
        <v>61.54</v>
      </c>
    </row>
    <row r="1944" spans="1:2" x14ac:dyDescent="0.25">
      <c r="A1944" s="66" t="s">
        <v>2259</v>
      </c>
      <c r="B1944" s="28">
        <v>61.74</v>
      </c>
    </row>
    <row r="1945" spans="1:2" x14ac:dyDescent="0.25">
      <c r="A1945" s="66" t="s">
        <v>2260</v>
      </c>
      <c r="B1945" s="28">
        <v>61.54</v>
      </c>
    </row>
    <row r="1946" spans="1:2" x14ac:dyDescent="0.25">
      <c r="A1946" s="66" t="s">
        <v>2261</v>
      </c>
      <c r="B1946" s="28">
        <v>61.37</v>
      </c>
    </row>
    <row r="1947" spans="1:2" x14ac:dyDescent="0.25">
      <c r="A1947" s="66" t="s">
        <v>2262</v>
      </c>
      <c r="B1947" s="28">
        <v>61.13</v>
      </c>
    </row>
    <row r="1948" spans="1:2" x14ac:dyDescent="0.25">
      <c r="A1948" s="66" t="s">
        <v>2263</v>
      </c>
      <c r="B1948" s="28">
        <v>61.13</v>
      </c>
    </row>
    <row r="1949" spans="1:2" x14ac:dyDescent="0.25">
      <c r="A1949" s="66" t="s">
        <v>2264</v>
      </c>
      <c r="B1949" s="28">
        <v>60.98</v>
      </c>
    </row>
    <row r="1950" spans="1:2" x14ac:dyDescent="0.25">
      <c r="A1950" s="66" t="s">
        <v>2265</v>
      </c>
      <c r="B1950" s="28">
        <v>60.17</v>
      </c>
    </row>
    <row r="1951" spans="1:2" x14ac:dyDescent="0.25">
      <c r="A1951" s="66" t="s">
        <v>2266</v>
      </c>
      <c r="B1951" s="28">
        <v>59.66</v>
      </c>
    </row>
    <row r="1952" spans="1:2" x14ac:dyDescent="0.25">
      <c r="A1952" s="66" t="s">
        <v>2267</v>
      </c>
      <c r="B1952" s="28">
        <v>59.39</v>
      </c>
    </row>
    <row r="1953" spans="1:2" x14ac:dyDescent="0.25">
      <c r="A1953" s="66" t="s">
        <v>2268</v>
      </c>
      <c r="B1953" s="28">
        <v>59.66</v>
      </c>
    </row>
    <row r="1954" spans="1:2" x14ac:dyDescent="0.25">
      <c r="A1954" s="66" t="s">
        <v>2269</v>
      </c>
      <c r="B1954" s="28">
        <v>59.95</v>
      </c>
    </row>
    <row r="1955" spans="1:2" x14ac:dyDescent="0.25">
      <c r="A1955" s="66" t="s">
        <v>2270</v>
      </c>
      <c r="B1955" s="28">
        <v>60.09</v>
      </c>
    </row>
    <row r="1956" spans="1:2" x14ac:dyDescent="0.25">
      <c r="A1956" s="66" t="s">
        <v>2271</v>
      </c>
      <c r="B1956" s="28">
        <v>59.24</v>
      </c>
    </row>
    <row r="1957" spans="1:2" x14ac:dyDescent="0.25">
      <c r="A1957" s="66" t="s">
        <v>2272</v>
      </c>
      <c r="B1957" s="28">
        <v>58.69</v>
      </c>
    </row>
    <row r="1958" spans="1:2" x14ac:dyDescent="0.25">
      <c r="A1958" s="66" t="s">
        <v>2273</v>
      </c>
      <c r="B1958" s="28">
        <v>58.69</v>
      </c>
    </row>
    <row r="1959" spans="1:2" x14ac:dyDescent="0.25">
      <c r="A1959" s="66" t="s">
        <v>2274</v>
      </c>
      <c r="B1959" s="28">
        <v>58.73</v>
      </c>
    </row>
    <row r="1960" spans="1:2" x14ac:dyDescent="0.25">
      <c r="A1960" s="66" t="s">
        <v>2275</v>
      </c>
      <c r="B1960" s="28">
        <v>57.88</v>
      </c>
    </row>
    <row r="1961" spans="1:2" x14ac:dyDescent="0.25">
      <c r="A1961" s="66" t="s">
        <v>2276</v>
      </c>
      <c r="B1961" s="28">
        <v>57.79</v>
      </c>
    </row>
    <row r="1962" spans="1:2" x14ac:dyDescent="0.25">
      <c r="A1962" s="66" t="s">
        <v>2277</v>
      </c>
      <c r="B1962" s="28">
        <v>57.57</v>
      </c>
    </row>
    <row r="1963" spans="1:2" x14ac:dyDescent="0.25">
      <c r="A1963" s="66" t="s">
        <v>2278</v>
      </c>
      <c r="B1963" s="28">
        <v>58.08</v>
      </c>
    </row>
    <row r="1964" spans="1:2" x14ac:dyDescent="0.25">
      <c r="A1964" s="66" t="s">
        <v>2279</v>
      </c>
      <c r="B1964" s="28">
        <v>58.08</v>
      </c>
    </row>
    <row r="1965" spans="1:2" x14ac:dyDescent="0.25">
      <c r="A1965" s="66" t="s">
        <v>2280</v>
      </c>
      <c r="B1965" s="28">
        <v>57.93</v>
      </c>
    </row>
    <row r="1966" spans="1:2" x14ac:dyDescent="0.25">
      <c r="A1966" s="66" t="s">
        <v>2281</v>
      </c>
      <c r="B1966" s="28">
        <v>57.96</v>
      </c>
    </row>
    <row r="1967" spans="1:2" x14ac:dyDescent="0.25">
      <c r="A1967" s="66" t="s">
        <v>2282</v>
      </c>
      <c r="B1967" s="28">
        <v>57.98</v>
      </c>
    </row>
    <row r="1968" spans="1:2" x14ac:dyDescent="0.25">
      <c r="A1968" s="66" t="s">
        <v>2283</v>
      </c>
      <c r="B1968" s="28">
        <v>57.79</v>
      </c>
    </row>
    <row r="1969" spans="1:2" x14ac:dyDescent="0.25">
      <c r="A1969" s="66" t="s">
        <v>2284</v>
      </c>
      <c r="B1969" s="28">
        <v>58.1</v>
      </c>
    </row>
    <row r="1970" spans="1:2" x14ac:dyDescent="0.25">
      <c r="A1970" s="66" t="s">
        <v>2285</v>
      </c>
      <c r="B1970" s="28">
        <v>58.44</v>
      </c>
    </row>
    <row r="1971" spans="1:2" x14ac:dyDescent="0.25">
      <c r="A1971" s="66" t="s">
        <v>2286</v>
      </c>
      <c r="B1971" s="28">
        <v>57.86</v>
      </c>
    </row>
    <row r="1972" spans="1:2" x14ac:dyDescent="0.25">
      <c r="A1972" s="66" t="s">
        <v>2287</v>
      </c>
      <c r="B1972" s="28">
        <v>58.32</v>
      </c>
    </row>
    <row r="1973" spans="1:2" x14ac:dyDescent="0.25">
      <c r="A1973" s="66" t="s">
        <v>2288</v>
      </c>
      <c r="B1973" s="28">
        <v>59.04</v>
      </c>
    </row>
    <row r="1974" spans="1:2" x14ac:dyDescent="0.25">
      <c r="A1974" s="66" t="s">
        <v>2289</v>
      </c>
      <c r="B1974" s="28">
        <v>58.75</v>
      </c>
    </row>
    <row r="1975" spans="1:2" x14ac:dyDescent="0.25">
      <c r="A1975" s="66" t="s">
        <v>2290</v>
      </c>
      <c r="B1975" s="28">
        <v>58.72</v>
      </c>
    </row>
    <row r="1976" spans="1:2" x14ac:dyDescent="0.25">
      <c r="A1976" s="66" t="s">
        <v>2291</v>
      </c>
      <c r="B1976" s="28">
        <v>61.31</v>
      </c>
    </row>
    <row r="1977" spans="1:2" x14ac:dyDescent="0.25">
      <c r="A1977" s="66" t="s">
        <v>2292</v>
      </c>
      <c r="B1977" s="28">
        <v>60.86</v>
      </c>
    </row>
    <row r="1978" spans="1:2" x14ac:dyDescent="0.25">
      <c r="A1978" s="66" t="s">
        <v>2293</v>
      </c>
      <c r="B1978" s="28">
        <v>65.48</v>
      </c>
    </row>
    <row r="1979" spans="1:2" x14ac:dyDescent="0.25">
      <c r="A1979" s="66" t="s">
        <v>2294</v>
      </c>
      <c r="B1979" s="28">
        <v>69.72</v>
      </c>
    </row>
    <row r="1980" spans="1:2" x14ac:dyDescent="0.25">
      <c r="A1980" s="66" t="s">
        <v>2295</v>
      </c>
      <c r="B1980" s="28">
        <v>68.88</v>
      </c>
    </row>
    <row r="1981" spans="1:2" x14ac:dyDescent="0.25">
      <c r="A1981" s="66" t="s">
        <v>2296</v>
      </c>
      <c r="B1981" s="28">
        <v>72.31</v>
      </c>
    </row>
    <row r="1982" spans="1:2" x14ac:dyDescent="0.25">
      <c r="A1982" s="66" t="s">
        <v>2297</v>
      </c>
      <c r="B1982" s="28">
        <v>71.400000000000006</v>
      </c>
    </row>
    <row r="1983" spans="1:2" x14ac:dyDescent="0.25">
      <c r="A1983" s="66" t="s">
        <v>2298</v>
      </c>
      <c r="B1983" s="28">
        <v>72.64</v>
      </c>
    </row>
    <row r="1984" spans="1:2" x14ac:dyDescent="0.25">
      <c r="A1984" s="66" t="s">
        <v>2299</v>
      </c>
      <c r="B1984" s="28">
        <v>74.7</v>
      </c>
    </row>
    <row r="1985" spans="1:2" x14ac:dyDescent="0.25">
      <c r="A1985" s="66" t="s">
        <v>2300</v>
      </c>
      <c r="B1985" s="28">
        <v>76.569999999999993</v>
      </c>
    </row>
    <row r="1986" spans="1:2" x14ac:dyDescent="0.25">
      <c r="A1986" s="66" t="s">
        <v>2301</v>
      </c>
      <c r="B1986" s="28">
        <v>78.349999999999994</v>
      </c>
    </row>
    <row r="1987" spans="1:2" x14ac:dyDescent="0.25">
      <c r="A1987" s="66" t="s">
        <v>2302</v>
      </c>
      <c r="B1987" s="28">
        <v>78.97</v>
      </c>
    </row>
    <row r="1988" spans="1:2" x14ac:dyDescent="0.25">
      <c r="A1988" s="66" t="s">
        <v>2303</v>
      </c>
      <c r="B1988" s="28">
        <v>78.680000000000007</v>
      </c>
    </row>
    <row r="1989" spans="1:2" x14ac:dyDescent="0.25">
      <c r="A1989" s="66" t="s">
        <v>2304</v>
      </c>
      <c r="B1989" s="28">
        <v>78.61</v>
      </c>
    </row>
    <row r="1990" spans="1:2" x14ac:dyDescent="0.25">
      <c r="A1990" s="66" t="s">
        <v>2305</v>
      </c>
      <c r="B1990" s="28">
        <v>78.75</v>
      </c>
    </row>
    <row r="1991" spans="1:2" x14ac:dyDescent="0.25">
      <c r="A1991" s="66" t="s">
        <v>2306</v>
      </c>
      <c r="B1991" s="28">
        <v>79.5</v>
      </c>
    </row>
    <row r="1992" spans="1:2" x14ac:dyDescent="0.25">
      <c r="A1992" s="66" t="s">
        <v>2307</v>
      </c>
      <c r="B1992" s="28">
        <v>78.989999999999995</v>
      </c>
    </row>
    <row r="1993" spans="1:2" x14ac:dyDescent="0.25">
      <c r="A1993" s="66" t="s">
        <v>2308</v>
      </c>
      <c r="B1993" s="28">
        <v>79.13</v>
      </c>
    </row>
    <row r="1994" spans="1:2" x14ac:dyDescent="0.25">
      <c r="A1994" s="66" t="s">
        <v>2309</v>
      </c>
      <c r="B1994" s="28">
        <v>79.319999999999993</v>
      </c>
    </row>
    <row r="1995" spans="1:2" x14ac:dyDescent="0.25">
      <c r="A1995" s="66" t="s">
        <v>2310</v>
      </c>
      <c r="B1995" s="28">
        <v>78.94</v>
      </c>
    </row>
    <row r="1996" spans="1:2" x14ac:dyDescent="0.25">
      <c r="A1996" s="66" t="s">
        <v>2311</v>
      </c>
      <c r="B1996" s="28">
        <v>79.11</v>
      </c>
    </row>
    <row r="1997" spans="1:2" x14ac:dyDescent="0.25">
      <c r="A1997" s="66" t="s">
        <v>2312</v>
      </c>
      <c r="B1997" s="28">
        <v>79.41</v>
      </c>
    </row>
    <row r="1998" spans="1:2" x14ac:dyDescent="0.25">
      <c r="A1998" s="66" t="s">
        <v>2313</v>
      </c>
      <c r="B1998" s="28">
        <v>78.989999999999995</v>
      </c>
    </row>
    <row r="1999" spans="1:2" x14ac:dyDescent="0.25">
      <c r="A1999" s="66" t="s">
        <v>2314</v>
      </c>
      <c r="B1999" s="28">
        <v>78.78</v>
      </c>
    </row>
    <row r="2000" spans="1:2" x14ac:dyDescent="0.25">
      <c r="A2000" s="66" t="s">
        <v>2315</v>
      </c>
      <c r="B2000" s="28">
        <v>79.39</v>
      </c>
    </row>
    <row r="2001" spans="1:2" x14ac:dyDescent="0.25">
      <c r="A2001" s="66" t="s">
        <v>2316</v>
      </c>
      <c r="B2001" s="28">
        <v>79.37</v>
      </c>
    </row>
    <row r="2002" spans="1:2" x14ac:dyDescent="0.25">
      <c r="A2002" s="66" t="s">
        <v>2317</v>
      </c>
      <c r="B2002" s="28">
        <v>78.400000000000006</v>
      </c>
    </row>
    <row r="2003" spans="1:2" x14ac:dyDescent="0.25">
      <c r="A2003" s="66" t="s">
        <v>2318</v>
      </c>
      <c r="B2003" s="28">
        <v>78.16</v>
      </c>
    </row>
    <row r="2004" spans="1:2" x14ac:dyDescent="0.25">
      <c r="A2004" s="66" t="s">
        <v>2319</v>
      </c>
      <c r="B2004" s="28">
        <v>78.19</v>
      </c>
    </row>
    <row r="2005" spans="1:2" x14ac:dyDescent="0.25">
      <c r="A2005" s="66" t="s">
        <v>2320</v>
      </c>
      <c r="B2005" s="28">
        <v>77.760000000000005</v>
      </c>
    </row>
    <row r="2006" spans="1:2" x14ac:dyDescent="0.25">
      <c r="A2006" s="66" t="s">
        <v>2321</v>
      </c>
      <c r="B2006" s="28">
        <v>77.88</v>
      </c>
    </row>
    <row r="2007" spans="1:2" x14ac:dyDescent="0.25">
      <c r="A2007" s="66" t="s">
        <v>2322</v>
      </c>
      <c r="B2007" s="28">
        <v>77.36</v>
      </c>
    </row>
    <row r="2008" spans="1:2" x14ac:dyDescent="0.25">
      <c r="A2008" s="66" t="s">
        <v>2323</v>
      </c>
      <c r="B2008" s="28">
        <v>78.02</v>
      </c>
    </row>
    <row r="2009" spans="1:2" x14ac:dyDescent="0.25">
      <c r="A2009" s="66" t="s">
        <v>2324</v>
      </c>
      <c r="B2009" s="28">
        <v>78.19</v>
      </c>
    </row>
    <row r="2010" spans="1:2" x14ac:dyDescent="0.25">
      <c r="A2010" s="66" t="s">
        <v>2325</v>
      </c>
      <c r="B2010" s="28">
        <v>78.38</v>
      </c>
    </row>
    <row r="2011" spans="1:2" x14ac:dyDescent="0.25">
      <c r="A2011" s="66" t="s">
        <v>2326</v>
      </c>
      <c r="B2011" s="28">
        <v>77.86</v>
      </c>
    </row>
    <row r="2012" spans="1:2" x14ac:dyDescent="0.25">
      <c r="A2012" s="66" t="s">
        <v>2327</v>
      </c>
      <c r="B2012" s="28">
        <v>78.260000000000005</v>
      </c>
    </row>
    <row r="2013" spans="1:2" x14ac:dyDescent="0.25">
      <c r="A2013" s="66" t="s">
        <v>2328</v>
      </c>
      <c r="B2013" s="28">
        <v>78.28</v>
      </c>
    </row>
    <row r="2014" spans="1:2" x14ac:dyDescent="0.25">
      <c r="A2014" s="66" t="s">
        <v>2329</v>
      </c>
      <c r="B2014" s="28">
        <v>78.02</v>
      </c>
    </row>
    <row r="2015" spans="1:2" x14ac:dyDescent="0.25">
      <c r="A2015" s="66" t="s">
        <v>2330</v>
      </c>
      <c r="B2015" s="28">
        <v>77.3</v>
      </c>
    </row>
    <row r="2016" spans="1:2" x14ac:dyDescent="0.25">
      <c r="A2016" s="66" t="s">
        <v>2331</v>
      </c>
      <c r="B2016" s="28">
        <v>77.010000000000005</v>
      </c>
    </row>
    <row r="2017" spans="1:2" x14ac:dyDescent="0.25">
      <c r="A2017" s="66" t="s">
        <v>2332</v>
      </c>
      <c r="B2017" s="28">
        <v>76.989999999999995</v>
      </c>
    </row>
    <row r="2018" spans="1:2" x14ac:dyDescent="0.25">
      <c r="A2018" s="66" t="s">
        <v>2333</v>
      </c>
      <c r="B2018" s="28">
        <v>77.11</v>
      </c>
    </row>
    <row r="2019" spans="1:2" x14ac:dyDescent="0.25">
      <c r="A2019" s="66" t="s">
        <v>2334</v>
      </c>
      <c r="B2019" s="28">
        <v>77.040000000000006</v>
      </c>
    </row>
    <row r="2020" spans="1:2" x14ac:dyDescent="0.25">
      <c r="A2020" s="66" t="s">
        <v>2335</v>
      </c>
      <c r="B2020" s="28">
        <v>78.040000000000006</v>
      </c>
    </row>
    <row r="2021" spans="1:2" x14ac:dyDescent="0.25">
      <c r="A2021" s="66" t="s">
        <v>2336</v>
      </c>
      <c r="B2021" s="28">
        <v>77.08</v>
      </c>
    </row>
    <row r="2022" spans="1:2" x14ac:dyDescent="0.25">
      <c r="A2022" s="66" t="s">
        <v>2337</v>
      </c>
      <c r="B2022" s="28">
        <v>76.2</v>
      </c>
    </row>
    <row r="2023" spans="1:2" x14ac:dyDescent="0.25">
      <c r="A2023" s="66" t="s">
        <v>2338</v>
      </c>
      <c r="B2023" s="28">
        <v>75.540000000000006</v>
      </c>
    </row>
    <row r="2024" spans="1:2" x14ac:dyDescent="0.25">
      <c r="A2024" s="66" t="s">
        <v>2339</v>
      </c>
      <c r="B2024" s="28">
        <v>75.66</v>
      </c>
    </row>
    <row r="2025" spans="1:2" x14ac:dyDescent="0.25">
      <c r="A2025" s="66" t="s">
        <v>2340</v>
      </c>
      <c r="B2025" s="28">
        <v>75.38</v>
      </c>
    </row>
    <row r="2026" spans="1:2" x14ac:dyDescent="0.25">
      <c r="A2026" s="66" t="s">
        <v>2341</v>
      </c>
      <c r="B2026" s="28">
        <v>75.099999999999994</v>
      </c>
    </row>
    <row r="2027" spans="1:2" x14ac:dyDescent="0.25">
      <c r="A2027" s="66" t="s">
        <v>2342</v>
      </c>
      <c r="B2027" s="28">
        <v>75</v>
      </c>
    </row>
    <row r="2028" spans="1:2" x14ac:dyDescent="0.25">
      <c r="A2028" s="66" t="s">
        <v>2343</v>
      </c>
      <c r="B2028" s="28">
        <v>74.42</v>
      </c>
    </row>
    <row r="2029" spans="1:2" x14ac:dyDescent="0.25">
      <c r="A2029" s="66" t="s">
        <v>2344</v>
      </c>
      <c r="B2029" s="28">
        <v>74</v>
      </c>
    </row>
    <row r="2030" spans="1:2" x14ac:dyDescent="0.25">
      <c r="A2030" s="66" t="s">
        <v>2345</v>
      </c>
      <c r="B2030" s="28">
        <v>73.25</v>
      </c>
    </row>
    <row r="2031" spans="1:2" x14ac:dyDescent="0.25">
      <c r="A2031" s="66" t="s">
        <v>2346</v>
      </c>
      <c r="B2031" s="28">
        <v>72.760000000000005</v>
      </c>
    </row>
    <row r="2032" spans="1:2" x14ac:dyDescent="0.25">
      <c r="A2032" s="66" t="s">
        <v>2347</v>
      </c>
      <c r="B2032" s="28">
        <v>72.41</v>
      </c>
    </row>
    <row r="2033" spans="1:2" x14ac:dyDescent="0.25">
      <c r="A2033" s="66" t="s">
        <v>2348</v>
      </c>
      <c r="B2033" s="28">
        <v>72.290000000000006</v>
      </c>
    </row>
    <row r="2034" spans="1:2" x14ac:dyDescent="0.25">
      <c r="A2034" s="66" t="s">
        <v>2349</v>
      </c>
      <c r="B2034" s="28">
        <v>72.58</v>
      </c>
    </row>
    <row r="2035" spans="1:2" x14ac:dyDescent="0.25">
      <c r="A2035" s="66" t="s">
        <v>2350</v>
      </c>
      <c r="B2035" s="28">
        <v>72.040000000000006</v>
      </c>
    </row>
    <row r="2036" spans="1:2" x14ac:dyDescent="0.25">
      <c r="A2036" s="66" t="s">
        <v>2351</v>
      </c>
      <c r="B2036" s="28">
        <v>71.430000000000007</v>
      </c>
    </row>
    <row r="2037" spans="1:2" x14ac:dyDescent="0.25">
      <c r="A2037" s="66" t="s">
        <v>2352</v>
      </c>
      <c r="B2037" s="28">
        <v>72.09</v>
      </c>
    </row>
    <row r="2038" spans="1:2" x14ac:dyDescent="0.25">
      <c r="A2038" s="66" t="s">
        <v>2353</v>
      </c>
      <c r="B2038" s="28">
        <v>71.989999999999995</v>
      </c>
    </row>
    <row r="2039" spans="1:2" x14ac:dyDescent="0.25">
      <c r="A2039" s="66" t="s">
        <v>2354</v>
      </c>
      <c r="B2039" s="28">
        <v>71.83</v>
      </c>
    </row>
    <row r="2040" spans="1:2" x14ac:dyDescent="0.25">
      <c r="A2040" s="66" t="s">
        <v>2355</v>
      </c>
      <c r="B2040" s="28">
        <v>71.81</v>
      </c>
    </row>
    <row r="2041" spans="1:2" x14ac:dyDescent="0.25">
      <c r="A2041" s="66" t="s">
        <v>2356</v>
      </c>
      <c r="B2041" s="28">
        <v>72.53</v>
      </c>
    </row>
    <row r="2042" spans="1:2" x14ac:dyDescent="0.25">
      <c r="A2042" s="66" t="s">
        <v>2357</v>
      </c>
      <c r="B2042" s="28">
        <v>72.650000000000006</v>
      </c>
    </row>
    <row r="2043" spans="1:2" x14ac:dyDescent="0.25">
      <c r="A2043" s="66" t="s">
        <v>2358</v>
      </c>
      <c r="B2043" s="28">
        <v>73.02</v>
      </c>
    </row>
    <row r="2044" spans="1:2" x14ac:dyDescent="0.25">
      <c r="A2044" s="66" t="s">
        <v>2359</v>
      </c>
      <c r="B2044" s="28">
        <v>72.11</v>
      </c>
    </row>
    <row r="2045" spans="1:2" x14ac:dyDescent="0.25">
      <c r="A2045" s="66" t="s">
        <v>2360</v>
      </c>
      <c r="B2045" s="28">
        <v>72.739999999999995</v>
      </c>
    </row>
    <row r="2046" spans="1:2" x14ac:dyDescent="0.25">
      <c r="A2046" s="66" t="s">
        <v>2361</v>
      </c>
      <c r="B2046" s="28">
        <v>73.12</v>
      </c>
    </row>
    <row r="2047" spans="1:2" x14ac:dyDescent="0.25">
      <c r="A2047" s="66" t="s">
        <v>2362</v>
      </c>
      <c r="B2047" s="28">
        <v>73.02</v>
      </c>
    </row>
    <row r="2048" spans="1:2" x14ac:dyDescent="0.25">
      <c r="A2048" s="66" t="s">
        <v>2363</v>
      </c>
      <c r="B2048" s="28">
        <v>73.260000000000005</v>
      </c>
    </row>
    <row r="2049" spans="1:2" x14ac:dyDescent="0.25">
      <c r="A2049" s="66" t="s">
        <v>2364</v>
      </c>
      <c r="B2049" s="28">
        <v>73.790000000000006</v>
      </c>
    </row>
    <row r="2050" spans="1:2" x14ac:dyDescent="0.25">
      <c r="A2050" s="66" t="s">
        <v>2365</v>
      </c>
      <c r="B2050" s="28">
        <v>74.66</v>
      </c>
    </row>
    <row r="2051" spans="1:2" x14ac:dyDescent="0.25">
      <c r="A2051" s="66" t="s">
        <v>2366</v>
      </c>
      <c r="B2051" s="28">
        <v>75.13</v>
      </c>
    </row>
    <row r="2052" spans="1:2" x14ac:dyDescent="0.25">
      <c r="A2052" s="66" t="s">
        <v>2367</v>
      </c>
      <c r="B2052" s="28">
        <v>75.569999999999993</v>
      </c>
    </row>
    <row r="2053" spans="1:2" x14ac:dyDescent="0.25">
      <c r="A2053" s="66" t="s">
        <v>2368</v>
      </c>
      <c r="B2053" s="28">
        <v>75.599999999999994</v>
      </c>
    </row>
    <row r="2054" spans="1:2" x14ac:dyDescent="0.25">
      <c r="A2054" s="66" t="s">
        <v>2369</v>
      </c>
      <c r="B2054" s="28">
        <v>76.13</v>
      </c>
    </row>
    <row r="2055" spans="1:2" x14ac:dyDescent="0.25">
      <c r="A2055" s="66" t="s">
        <v>2370</v>
      </c>
      <c r="B2055" s="28">
        <v>76.23</v>
      </c>
    </row>
    <row r="2056" spans="1:2" x14ac:dyDescent="0.25">
      <c r="A2056" s="66" t="s">
        <v>2371</v>
      </c>
      <c r="B2056" s="28">
        <v>77.33</v>
      </c>
    </row>
    <row r="2057" spans="1:2" x14ac:dyDescent="0.25">
      <c r="A2057" s="66" t="s">
        <v>2372</v>
      </c>
      <c r="B2057" s="28">
        <v>77.400000000000006</v>
      </c>
    </row>
    <row r="2058" spans="1:2" x14ac:dyDescent="0.25">
      <c r="A2058" s="66" t="s">
        <v>2373</v>
      </c>
      <c r="B2058" s="28">
        <v>77.959999999999994</v>
      </c>
    </row>
    <row r="2059" spans="1:2" x14ac:dyDescent="0.25">
      <c r="A2059" s="66" t="s">
        <v>2374</v>
      </c>
      <c r="B2059" s="28">
        <v>78.12</v>
      </c>
    </row>
    <row r="2060" spans="1:2" x14ac:dyDescent="0.25">
      <c r="A2060" s="66" t="s">
        <v>2375</v>
      </c>
      <c r="B2060" s="28">
        <v>78.45</v>
      </c>
    </row>
    <row r="2061" spans="1:2" x14ac:dyDescent="0.25">
      <c r="A2061" s="66" t="s">
        <v>2376</v>
      </c>
      <c r="B2061" s="28">
        <v>78.569999999999993</v>
      </c>
    </row>
    <row r="2062" spans="1:2" x14ac:dyDescent="0.25">
      <c r="A2062" s="66" t="s">
        <v>2377</v>
      </c>
      <c r="B2062" s="28">
        <v>78.64</v>
      </c>
    </row>
    <row r="2063" spans="1:2" x14ac:dyDescent="0.25">
      <c r="A2063" s="66" t="s">
        <v>2378</v>
      </c>
      <c r="B2063" s="28">
        <v>79.290000000000006</v>
      </c>
    </row>
    <row r="2064" spans="1:2" x14ac:dyDescent="0.25">
      <c r="A2064" s="66" t="s">
        <v>2379</v>
      </c>
      <c r="B2064" s="28">
        <v>79.67</v>
      </c>
    </row>
    <row r="2065" spans="1:2" x14ac:dyDescent="0.25">
      <c r="A2065" s="66" t="s">
        <v>2380</v>
      </c>
      <c r="B2065" s="28">
        <v>79.48</v>
      </c>
    </row>
    <row r="2066" spans="1:2" x14ac:dyDescent="0.25">
      <c r="A2066" s="66" t="s">
        <v>2381</v>
      </c>
      <c r="B2066" s="28">
        <v>79.78</v>
      </c>
    </row>
    <row r="2067" spans="1:2" x14ac:dyDescent="0.25">
      <c r="A2067" s="66" t="s">
        <v>2382</v>
      </c>
      <c r="B2067" s="28">
        <v>79.760000000000005</v>
      </c>
    </row>
    <row r="2068" spans="1:2" x14ac:dyDescent="0.25">
      <c r="A2068" s="66" t="s">
        <v>2383</v>
      </c>
      <c r="B2068" s="28">
        <v>79.95</v>
      </c>
    </row>
    <row r="2069" spans="1:2" x14ac:dyDescent="0.25">
      <c r="A2069" s="66" t="s">
        <v>2384</v>
      </c>
      <c r="B2069" s="28">
        <v>80.040000000000006</v>
      </c>
    </row>
    <row r="2070" spans="1:2" x14ac:dyDescent="0.25">
      <c r="A2070" s="66" t="s">
        <v>2385</v>
      </c>
      <c r="B2070" s="28">
        <v>80.16</v>
      </c>
    </row>
    <row r="2071" spans="1:2" x14ac:dyDescent="0.25">
      <c r="A2071" s="66" t="s">
        <v>2386</v>
      </c>
      <c r="B2071" s="28">
        <v>80.53</v>
      </c>
    </row>
    <row r="2072" spans="1:2" x14ac:dyDescent="0.25">
      <c r="A2072" s="66" t="s">
        <v>2387</v>
      </c>
      <c r="B2072" s="28">
        <v>80.84</v>
      </c>
    </row>
    <row r="2073" spans="1:2" x14ac:dyDescent="0.25">
      <c r="A2073" s="66" t="s">
        <v>2388</v>
      </c>
      <c r="B2073" s="28">
        <v>82.87</v>
      </c>
    </row>
    <row r="2074" spans="1:2" x14ac:dyDescent="0.25">
      <c r="A2074" s="66" t="s">
        <v>2389</v>
      </c>
      <c r="B2074" s="28">
        <v>82.89</v>
      </c>
    </row>
    <row r="2075" spans="1:2" x14ac:dyDescent="0.25">
      <c r="A2075" s="66" t="s">
        <v>2390</v>
      </c>
      <c r="B2075" s="28">
        <v>83.46</v>
      </c>
    </row>
    <row r="2076" spans="1:2" x14ac:dyDescent="0.25">
      <c r="A2076" s="66" t="s">
        <v>2391</v>
      </c>
      <c r="B2076" s="28">
        <v>83.36</v>
      </c>
    </row>
    <row r="2077" spans="1:2" x14ac:dyDescent="0.25">
      <c r="A2077" s="66" t="s">
        <v>2392</v>
      </c>
      <c r="B2077" s="28">
        <v>83.43</v>
      </c>
    </row>
    <row r="2078" spans="1:2" x14ac:dyDescent="0.25">
      <c r="A2078" s="66" t="s">
        <v>2393</v>
      </c>
      <c r="B2078" s="28">
        <v>82.57</v>
      </c>
    </row>
    <row r="2079" spans="1:2" x14ac:dyDescent="0.25">
      <c r="A2079" s="66" t="s">
        <v>2394</v>
      </c>
      <c r="B2079" s="28">
        <v>82.52</v>
      </c>
    </row>
    <row r="2080" spans="1:2" x14ac:dyDescent="0.25">
      <c r="A2080" s="66" t="s">
        <v>2395</v>
      </c>
      <c r="B2080" s="28">
        <v>81.89</v>
      </c>
    </row>
    <row r="2081" spans="1:2" x14ac:dyDescent="0.25">
      <c r="A2081" s="66" t="s">
        <v>2396</v>
      </c>
      <c r="B2081" s="28">
        <v>81.8</v>
      </c>
    </row>
    <row r="2082" spans="1:2" x14ac:dyDescent="0.25">
      <c r="A2082" s="66" t="s">
        <v>2397</v>
      </c>
      <c r="B2082" s="28">
        <v>81.680000000000007</v>
      </c>
    </row>
    <row r="2083" spans="1:2" x14ac:dyDescent="0.25">
      <c r="A2083" s="66" t="s">
        <v>2398</v>
      </c>
      <c r="B2083" s="28">
        <v>80.78</v>
      </c>
    </row>
    <row r="2084" spans="1:2" x14ac:dyDescent="0.25">
      <c r="A2084" s="66" t="s">
        <v>2399</v>
      </c>
      <c r="B2084" s="28">
        <v>80.709999999999994</v>
      </c>
    </row>
    <row r="2085" spans="1:2" x14ac:dyDescent="0.25">
      <c r="A2085" s="66" t="s">
        <v>2400</v>
      </c>
      <c r="B2085" s="28">
        <v>80.73</v>
      </c>
    </row>
    <row r="2086" spans="1:2" x14ac:dyDescent="0.25">
      <c r="A2086" s="66" t="s">
        <v>2401</v>
      </c>
      <c r="B2086" s="28">
        <v>80.89</v>
      </c>
    </row>
    <row r="2087" spans="1:2" x14ac:dyDescent="0.25">
      <c r="A2087" s="66" t="s">
        <v>2402</v>
      </c>
      <c r="B2087" s="28">
        <v>80.959999999999994</v>
      </c>
    </row>
    <row r="2088" spans="1:2" x14ac:dyDescent="0.25">
      <c r="A2088" s="66" t="s">
        <v>2403</v>
      </c>
      <c r="B2088" s="28">
        <v>80.819999999999993</v>
      </c>
    </row>
    <row r="2089" spans="1:2" x14ac:dyDescent="0.25">
      <c r="A2089" s="66" t="s">
        <v>2404</v>
      </c>
      <c r="B2089" s="28">
        <v>80.38</v>
      </c>
    </row>
    <row r="2090" spans="1:2" x14ac:dyDescent="0.25">
      <c r="A2090" s="66" t="s">
        <v>2405</v>
      </c>
      <c r="B2090" s="28">
        <v>80.17</v>
      </c>
    </row>
    <row r="2091" spans="1:2" x14ac:dyDescent="0.25">
      <c r="A2091" s="66" t="s">
        <v>2406</v>
      </c>
      <c r="B2091" s="28">
        <v>80.010000000000005</v>
      </c>
    </row>
    <row r="2092" spans="1:2" x14ac:dyDescent="0.25">
      <c r="A2092" s="66" t="s">
        <v>2407</v>
      </c>
      <c r="B2092" s="28">
        <v>79.989999999999995</v>
      </c>
    </row>
    <row r="2093" spans="1:2" x14ac:dyDescent="0.25">
      <c r="A2093" s="66" t="s">
        <v>2408</v>
      </c>
      <c r="B2093" s="28">
        <v>79.709999999999994</v>
      </c>
    </row>
    <row r="2094" spans="1:2" x14ac:dyDescent="0.25">
      <c r="A2094" s="66" t="s">
        <v>2409</v>
      </c>
      <c r="B2094" s="28">
        <v>79.02</v>
      </c>
    </row>
    <row r="2095" spans="1:2" x14ac:dyDescent="0.25">
      <c r="A2095" s="66" t="s">
        <v>2410</v>
      </c>
      <c r="B2095" s="28">
        <v>78.47</v>
      </c>
    </row>
    <row r="2096" spans="1:2" x14ac:dyDescent="0.25">
      <c r="A2096" s="66" t="s">
        <v>2411</v>
      </c>
      <c r="B2096" s="28">
        <v>78.05</v>
      </c>
    </row>
    <row r="2097" spans="1:2" x14ac:dyDescent="0.25">
      <c r="A2097" s="66" t="s">
        <v>2412</v>
      </c>
      <c r="B2097" s="28">
        <v>77.680000000000007</v>
      </c>
    </row>
    <row r="2098" spans="1:2" x14ac:dyDescent="0.25">
      <c r="A2098" s="66" t="s">
        <v>2413</v>
      </c>
      <c r="B2098" s="28">
        <v>77.31</v>
      </c>
    </row>
    <row r="2099" spans="1:2" x14ac:dyDescent="0.25">
      <c r="A2099" s="66" t="s">
        <v>2414</v>
      </c>
      <c r="B2099" s="28">
        <v>76.8</v>
      </c>
    </row>
    <row r="2100" spans="1:2" x14ac:dyDescent="0.25">
      <c r="A2100" s="66" t="s">
        <v>2415</v>
      </c>
      <c r="B2100" s="28">
        <v>76.290000000000006</v>
      </c>
    </row>
    <row r="2101" spans="1:2" x14ac:dyDescent="0.25">
      <c r="A2101" s="66" t="s">
        <v>2416</v>
      </c>
      <c r="B2101" s="28">
        <v>75.69</v>
      </c>
    </row>
    <row r="2102" spans="1:2" x14ac:dyDescent="0.25">
      <c r="A2102" s="66" t="s">
        <v>2417</v>
      </c>
      <c r="B2102" s="28">
        <v>75.69</v>
      </c>
    </row>
    <row r="2103" spans="1:2" x14ac:dyDescent="0.25">
      <c r="A2103" s="66" t="s">
        <v>2418</v>
      </c>
      <c r="B2103" s="28">
        <v>75.150000000000006</v>
      </c>
    </row>
    <row r="2104" spans="1:2" x14ac:dyDescent="0.25">
      <c r="A2104" s="66" t="s">
        <v>2419</v>
      </c>
      <c r="B2104" s="28">
        <v>75.08</v>
      </c>
    </row>
    <row r="2105" spans="1:2" x14ac:dyDescent="0.25">
      <c r="A2105" s="66" t="s">
        <v>2420</v>
      </c>
      <c r="B2105" s="28">
        <v>75.459999999999994</v>
      </c>
    </row>
    <row r="2106" spans="1:2" x14ac:dyDescent="0.25">
      <c r="A2106" s="66" t="s">
        <v>2421</v>
      </c>
      <c r="B2106" s="28">
        <v>75.5</v>
      </c>
    </row>
    <row r="2107" spans="1:2" x14ac:dyDescent="0.25">
      <c r="A2107" s="66" t="s">
        <v>2422</v>
      </c>
      <c r="B2107" s="28">
        <v>74.97</v>
      </c>
    </row>
    <row r="2108" spans="1:2" x14ac:dyDescent="0.25">
      <c r="A2108" s="66" t="s">
        <v>2423</v>
      </c>
      <c r="B2108" s="28">
        <v>76.099999999999994</v>
      </c>
    </row>
    <row r="2109" spans="1:2" x14ac:dyDescent="0.25">
      <c r="A2109" s="66" t="s">
        <v>2424</v>
      </c>
      <c r="B2109" s="28">
        <v>75.8</v>
      </c>
    </row>
    <row r="2110" spans="1:2" x14ac:dyDescent="0.25">
      <c r="A2110" s="66" t="s">
        <v>2425</v>
      </c>
      <c r="B2110" s="28">
        <v>75.27</v>
      </c>
    </row>
    <row r="2111" spans="1:2" x14ac:dyDescent="0.25">
      <c r="A2111" s="66" t="s">
        <v>2426</v>
      </c>
      <c r="B2111" s="28">
        <v>74.55</v>
      </c>
    </row>
    <row r="2112" spans="1:2" x14ac:dyDescent="0.25">
      <c r="A2112" s="66" t="s">
        <v>2427</v>
      </c>
      <c r="B2112" s="28">
        <v>74.180000000000007</v>
      </c>
    </row>
    <row r="2113" spans="1:2" x14ac:dyDescent="0.25">
      <c r="A2113" s="66" t="s">
        <v>2428</v>
      </c>
      <c r="B2113" s="28">
        <v>74.040000000000006</v>
      </c>
    </row>
    <row r="2114" spans="1:2" x14ac:dyDescent="0.25">
      <c r="A2114" s="66" t="s">
        <v>2429</v>
      </c>
      <c r="B2114" s="28">
        <v>73.88</v>
      </c>
    </row>
    <row r="2115" spans="1:2" x14ac:dyDescent="0.25">
      <c r="A2115" s="66" t="s">
        <v>2430</v>
      </c>
      <c r="B2115" s="28">
        <v>73.900000000000006</v>
      </c>
    </row>
    <row r="2116" spans="1:2" x14ac:dyDescent="0.25">
      <c r="A2116" s="66" t="s">
        <v>2431</v>
      </c>
      <c r="B2116" s="28">
        <v>73.69</v>
      </c>
    </row>
    <row r="2117" spans="1:2" x14ac:dyDescent="0.25">
      <c r="A2117" s="66" t="s">
        <v>2432</v>
      </c>
      <c r="B2117" s="28">
        <v>73.53</v>
      </c>
    </row>
    <row r="2118" spans="1:2" x14ac:dyDescent="0.25">
      <c r="A2118" s="66" t="s">
        <v>2433</v>
      </c>
      <c r="B2118" s="28">
        <v>74.13</v>
      </c>
    </row>
    <row r="2119" spans="1:2" x14ac:dyDescent="0.25">
      <c r="A2119" s="66" t="s">
        <v>2434</v>
      </c>
      <c r="B2119" s="28">
        <v>74.52</v>
      </c>
    </row>
    <row r="2120" spans="1:2" x14ac:dyDescent="0.25">
      <c r="A2120" s="66" t="s">
        <v>2435</v>
      </c>
      <c r="B2120" s="28">
        <v>75.12</v>
      </c>
    </row>
    <row r="2121" spans="1:2" x14ac:dyDescent="0.25">
      <c r="A2121" s="66" t="s">
        <v>2436</v>
      </c>
      <c r="B2121" s="28">
        <v>75.31</v>
      </c>
    </row>
    <row r="2122" spans="1:2" x14ac:dyDescent="0.25">
      <c r="A2122" s="66" t="s">
        <v>2437</v>
      </c>
      <c r="B2122" s="28">
        <v>75.91</v>
      </c>
    </row>
    <row r="2123" spans="1:2" x14ac:dyDescent="0.25">
      <c r="A2123" s="66" t="s">
        <v>2438</v>
      </c>
      <c r="B2123" s="28">
        <v>75.75</v>
      </c>
    </row>
    <row r="2124" spans="1:2" x14ac:dyDescent="0.25">
      <c r="A2124" s="66" t="s">
        <v>2439</v>
      </c>
      <c r="B2124" s="28">
        <v>74.680000000000007</v>
      </c>
    </row>
    <row r="2125" spans="1:2" x14ac:dyDescent="0.25">
      <c r="A2125" s="66" t="s">
        <v>2440</v>
      </c>
      <c r="B2125" s="28">
        <v>74.59</v>
      </c>
    </row>
    <row r="2126" spans="1:2" x14ac:dyDescent="0.25">
      <c r="A2126" s="66" t="s">
        <v>2441</v>
      </c>
      <c r="B2126" s="28">
        <v>74.2</v>
      </c>
    </row>
    <row r="2127" spans="1:2" x14ac:dyDescent="0.25">
      <c r="A2127" s="66" t="s">
        <v>2442</v>
      </c>
      <c r="B2127" s="28">
        <v>73.92</v>
      </c>
    </row>
    <row r="2128" spans="1:2" x14ac:dyDescent="0.25">
      <c r="A2128" s="66" t="s">
        <v>2443</v>
      </c>
      <c r="B2128" s="28">
        <v>74.47</v>
      </c>
    </row>
    <row r="2129" spans="1:2" x14ac:dyDescent="0.25">
      <c r="A2129" s="66" t="s">
        <v>2444</v>
      </c>
      <c r="B2129" s="28">
        <v>74.680000000000007</v>
      </c>
    </row>
    <row r="2130" spans="1:2" x14ac:dyDescent="0.25">
      <c r="A2130" s="66" t="s">
        <v>2445</v>
      </c>
      <c r="B2130" s="28">
        <v>74.94</v>
      </c>
    </row>
    <row r="2131" spans="1:2" x14ac:dyDescent="0.25">
      <c r="A2131" s="66" t="s">
        <v>2446</v>
      </c>
      <c r="B2131" s="28">
        <v>75.08</v>
      </c>
    </row>
    <row r="2132" spans="1:2" x14ac:dyDescent="0.25">
      <c r="A2132" s="66" t="s">
        <v>2447</v>
      </c>
      <c r="B2132" s="28">
        <v>75.12</v>
      </c>
    </row>
    <row r="2133" spans="1:2" x14ac:dyDescent="0.25">
      <c r="A2133" s="66" t="s">
        <v>2448</v>
      </c>
      <c r="B2133" s="28">
        <v>74.78</v>
      </c>
    </row>
    <row r="2134" spans="1:2" x14ac:dyDescent="0.25">
      <c r="A2134" s="66" t="s">
        <v>2449</v>
      </c>
      <c r="B2134" s="28">
        <v>74.27</v>
      </c>
    </row>
    <row r="2135" spans="1:2" x14ac:dyDescent="0.25">
      <c r="A2135" s="66" t="s">
        <v>2450</v>
      </c>
      <c r="B2135" s="28">
        <v>74.55</v>
      </c>
    </row>
    <row r="2136" spans="1:2" x14ac:dyDescent="0.25">
      <c r="A2136" s="66" t="s">
        <v>2451</v>
      </c>
      <c r="B2136" s="28">
        <v>74.180000000000007</v>
      </c>
    </row>
    <row r="2137" spans="1:2" x14ac:dyDescent="0.25">
      <c r="A2137" s="66" t="s">
        <v>2452</v>
      </c>
      <c r="B2137" s="28">
        <v>73.900000000000006</v>
      </c>
    </row>
    <row r="2138" spans="1:2" x14ac:dyDescent="0.25">
      <c r="A2138" s="66" t="s">
        <v>2453</v>
      </c>
      <c r="B2138" s="28">
        <v>73.400000000000006</v>
      </c>
    </row>
    <row r="2139" spans="1:2" x14ac:dyDescent="0.25">
      <c r="A2139" s="66" t="s">
        <v>2454</v>
      </c>
      <c r="B2139" s="28">
        <v>73.03</v>
      </c>
    </row>
    <row r="2140" spans="1:2" x14ac:dyDescent="0.25">
      <c r="A2140" s="66" t="s">
        <v>2455</v>
      </c>
      <c r="B2140" s="28">
        <v>72.98</v>
      </c>
    </row>
    <row r="2141" spans="1:2" x14ac:dyDescent="0.25">
      <c r="A2141" s="66" t="s">
        <v>2456</v>
      </c>
      <c r="B2141" s="28">
        <v>71.92</v>
      </c>
    </row>
    <row r="2142" spans="1:2" x14ac:dyDescent="0.25">
      <c r="A2142" s="66" t="s">
        <v>2457</v>
      </c>
      <c r="B2142" s="28">
        <v>71.739999999999995</v>
      </c>
    </row>
    <row r="2143" spans="1:2" x14ac:dyDescent="0.25">
      <c r="A2143" s="66" t="s">
        <v>2458</v>
      </c>
      <c r="B2143" s="28">
        <v>70.72</v>
      </c>
    </row>
    <row r="2144" spans="1:2" x14ac:dyDescent="0.25">
      <c r="A2144" s="66" t="s">
        <v>2459</v>
      </c>
      <c r="B2144" s="28">
        <v>70.72</v>
      </c>
    </row>
    <row r="2145" spans="1:2" x14ac:dyDescent="0.25">
      <c r="A2145" s="66" t="s">
        <v>2460</v>
      </c>
      <c r="B2145" s="28">
        <v>69.989999999999995</v>
      </c>
    </row>
    <row r="2146" spans="1:2" x14ac:dyDescent="0.25">
      <c r="A2146" s="66" t="s">
        <v>2461</v>
      </c>
      <c r="B2146" s="28">
        <v>69.5</v>
      </c>
    </row>
    <row r="2147" spans="1:2" x14ac:dyDescent="0.25">
      <c r="A2147" s="66" t="s">
        <v>2462</v>
      </c>
      <c r="B2147" s="28">
        <v>68.88</v>
      </c>
    </row>
    <row r="2148" spans="1:2" x14ac:dyDescent="0.25">
      <c r="A2148" s="66" t="s">
        <v>2463</v>
      </c>
      <c r="B2148" s="28">
        <v>68.53</v>
      </c>
    </row>
    <row r="2149" spans="1:2" x14ac:dyDescent="0.25">
      <c r="A2149" s="66" t="s">
        <v>2464</v>
      </c>
      <c r="B2149" s="28">
        <v>67.98</v>
      </c>
    </row>
    <row r="2150" spans="1:2" x14ac:dyDescent="0.25">
      <c r="A2150" s="66" t="s">
        <v>2465</v>
      </c>
      <c r="B2150" s="28">
        <v>67.89</v>
      </c>
    </row>
    <row r="2151" spans="1:2" x14ac:dyDescent="0.25">
      <c r="A2151" s="66" t="s">
        <v>2466</v>
      </c>
      <c r="B2151" s="28">
        <v>67.430000000000007</v>
      </c>
    </row>
    <row r="2152" spans="1:2" x14ac:dyDescent="0.25">
      <c r="A2152" s="66" t="s">
        <v>2467</v>
      </c>
      <c r="B2152" s="28">
        <v>66.989999999999995</v>
      </c>
    </row>
    <row r="2153" spans="1:2" x14ac:dyDescent="0.25">
      <c r="A2153" s="66" t="s">
        <v>2468</v>
      </c>
      <c r="B2153" s="28">
        <v>66.989999999999995</v>
      </c>
    </row>
    <row r="2154" spans="1:2" x14ac:dyDescent="0.25">
      <c r="A2154" s="66" t="s">
        <v>2469</v>
      </c>
      <c r="B2154" s="28">
        <v>65.489999999999995</v>
      </c>
    </row>
    <row r="2155" spans="1:2" x14ac:dyDescent="0.25">
      <c r="A2155" s="66" t="s">
        <v>2470</v>
      </c>
      <c r="B2155" s="28">
        <v>64.930000000000007</v>
      </c>
    </row>
    <row r="2156" spans="1:2" x14ac:dyDescent="0.25">
      <c r="A2156" s="66" t="s">
        <v>2471</v>
      </c>
      <c r="B2156" s="28">
        <v>64.59</v>
      </c>
    </row>
    <row r="2157" spans="1:2" x14ac:dyDescent="0.25">
      <c r="A2157" s="66" t="s">
        <v>2472</v>
      </c>
      <c r="B2157" s="28">
        <v>63.51</v>
      </c>
    </row>
    <row r="2158" spans="1:2" x14ac:dyDescent="0.25">
      <c r="A2158" s="66" t="s">
        <v>2473</v>
      </c>
      <c r="B2158" s="28">
        <v>63.48</v>
      </c>
    </row>
    <row r="2159" spans="1:2" x14ac:dyDescent="0.25">
      <c r="A2159" s="66" t="s">
        <v>2474</v>
      </c>
      <c r="B2159" s="28">
        <v>63.92</v>
      </c>
    </row>
    <row r="2160" spans="1:2" x14ac:dyDescent="0.25">
      <c r="A2160" s="66" t="s">
        <v>2475</v>
      </c>
      <c r="B2160" s="28">
        <v>62.77</v>
      </c>
    </row>
    <row r="2161" spans="1:2" x14ac:dyDescent="0.25">
      <c r="A2161" s="66" t="s">
        <v>2476</v>
      </c>
      <c r="B2161" s="28">
        <v>62.15</v>
      </c>
    </row>
    <row r="2162" spans="1:2" x14ac:dyDescent="0.25">
      <c r="A2162" s="66" t="s">
        <v>2477</v>
      </c>
      <c r="B2162" s="28">
        <v>61.67</v>
      </c>
    </row>
    <row r="2163" spans="1:2" x14ac:dyDescent="0.25">
      <c r="A2163" s="66" t="s">
        <v>2478</v>
      </c>
      <c r="B2163" s="28">
        <v>61.46</v>
      </c>
    </row>
    <row r="2164" spans="1:2" x14ac:dyDescent="0.25">
      <c r="A2164" s="66" t="s">
        <v>2479</v>
      </c>
      <c r="B2164" s="28">
        <v>60.93</v>
      </c>
    </row>
    <row r="2165" spans="1:2" x14ac:dyDescent="0.25">
      <c r="A2165" s="66" t="s">
        <v>2480</v>
      </c>
      <c r="B2165" s="28">
        <v>60.17</v>
      </c>
    </row>
    <row r="2166" spans="1:2" x14ac:dyDescent="0.25">
      <c r="A2166" s="66" t="s">
        <v>2481</v>
      </c>
      <c r="B2166" s="28">
        <v>59.37</v>
      </c>
    </row>
    <row r="2167" spans="1:2" x14ac:dyDescent="0.25">
      <c r="A2167" s="66" t="s">
        <v>2482</v>
      </c>
      <c r="B2167" s="28">
        <v>59.07</v>
      </c>
    </row>
    <row r="2168" spans="1:2" x14ac:dyDescent="0.25">
      <c r="A2168" s="66" t="s">
        <v>2483</v>
      </c>
      <c r="B2168" s="28">
        <v>59.2</v>
      </c>
    </row>
    <row r="2169" spans="1:2" x14ac:dyDescent="0.25">
      <c r="A2169" s="66" t="s">
        <v>2484</v>
      </c>
      <c r="B2169" s="28">
        <v>58.7</v>
      </c>
    </row>
    <row r="2170" spans="1:2" x14ac:dyDescent="0.25">
      <c r="A2170" s="66" t="s">
        <v>2485</v>
      </c>
      <c r="B2170" s="28">
        <v>57.78</v>
      </c>
    </row>
    <row r="2171" spans="1:2" x14ac:dyDescent="0.25">
      <c r="A2171" s="66" t="s">
        <v>2486</v>
      </c>
      <c r="B2171" s="28">
        <v>58.03</v>
      </c>
    </row>
    <row r="2172" spans="1:2" x14ac:dyDescent="0.25">
      <c r="A2172" s="66" t="s">
        <v>2487</v>
      </c>
      <c r="B2172" s="28">
        <v>57.85</v>
      </c>
    </row>
    <row r="2173" spans="1:2" x14ac:dyDescent="0.25">
      <c r="A2173" s="66" t="s">
        <v>2488</v>
      </c>
      <c r="B2173" s="28">
        <v>57.32</v>
      </c>
    </row>
    <row r="2174" spans="1:2" x14ac:dyDescent="0.25">
      <c r="A2174" s="66" t="s">
        <v>2489</v>
      </c>
      <c r="B2174" s="28">
        <v>57.04</v>
      </c>
    </row>
    <row r="2175" spans="1:2" x14ac:dyDescent="0.25">
      <c r="A2175" s="66" t="s">
        <v>2490</v>
      </c>
      <c r="B2175" s="28">
        <v>57.32</v>
      </c>
    </row>
    <row r="2176" spans="1:2" x14ac:dyDescent="0.25">
      <c r="A2176" s="66" t="s">
        <v>2491</v>
      </c>
      <c r="B2176" s="28">
        <v>57.76</v>
      </c>
    </row>
    <row r="2177" spans="1:2" x14ac:dyDescent="0.25">
      <c r="A2177" s="66" t="s">
        <v>2492</v>
      </c>
      <c r="B2177" s="28">
        <v>58.17</v>
      </c>
    </row>
    <row r="2178" spans="1:2" x14ac:dyDescent="0.25">
      <c r="A2178" s="66" t="s">
        <v>2493</v>
      </c>
      <c r="B2178" s="28">
        <v>58.17</v>
      </c>
    </row>
    <row r="2179" spans="1:2" x14ac:dyDescent="0.25">
      <c r="A2179" s="66" t="s">
        <v>2494</v>
      </c>
      <c r="B2179" s="28">
        <v>58.65</v>
      </c>
    </row>
    <row r="2180" spans="1:2" x14ac:dyDescent="0.25">
      <c r="A2180" s="66" t="s">
        <v>2495</v>
      </c>
      <c r="B2180" s="28">
        <v>58.68</v>
      </c>
    </row>
    <row r="2181" spans="1:2" x14ac:dyDescent="0.25">
      <c r="A2181" s="66" t="s">
        <v>2496</v>
      </c>
      <c r="B2181" s="28">
        <v>58.72</v>
      </c>
    </row>
    <row r="2182" spans="1:2" x14ac:dyDescent="0.25">
      <c r="A2182" s="66" t="s">
        <v>2497</v>
      </c>
      <c r="B2182" s="28">
        <v>59.02</v>
      </c>
    </row>
    <row r="2183" spans="1:2" x14ac:dyDescent="0.25">
      <c r="A2183" s="66" t="s">
        <v>2498</v>
      </c>
      <c r="B2183" s="28">
        <v>59.18</v>
      </c>
    </row>
    <row r="2184" spans="1:2" x14ac:dyDescent="0.25">
      <c r="A2184" s="66" t="s">
        <v>2499</v>
      </c>
      <c r="B2184" s="28">
        <v>59.5</v>
      </c>
    </row>
    <row r="2185" spans="1:2" x14ac:dyDescent="0.25">
      <c r="A2185" s="66" t="s">
        <v>2500</v>
      </c>
      <c r="B2185" s="28">
        <v>60.15</v>
      </c>
    </row>
    <row r="2186" spans="1:2" x14ac:dyDescent="0.25">
      <c r="A2186" s="66" t="s">
        <v>2501</v>
      </c>
      <c r="B2186" s="28">
        <v>60.19</v>
      </c>
    </row>
    <row r="2187" spans="1:2" x14ac:dyDescent="0.25">
      <c r="A2187" s="66" t="s">
        <v>2502</v>
      </c>
      <c r="B2187" s="28">
        <v>60.59</v>
      </c>
    </row>
    <row r="2188" spans="1:2" x14ac:dyDescent="0.25">
      <c r="A2188" s="66" t="s">
        <v>2503</v>
      </c>
      <c r="B2188" s="28">
        <v>60.49</v>
      </c>
    </row>
    <row r="2189" spans="1:2" x14ac:dyDescent="0.25">
      <c r="A2189" s="66" t="s">
        <v>2504</v>
      </c>
      <c r="B2189" s="28">
        <v>60.98</v>
      </c>
    </row>
    <row r="2190" spans="1:2" x14ac:dyDescent="0.25">
      <c r="A2190" s="66" t="s">
        <v>2505</v>
      </c>
      <c r="B2190" s="28">
        <v>60.29</v>
      </c>
    </row>
    <row r="2191" spans="1:2" x14ac:dyDescent="0.25">
      <c r="A2191" s="66" t="s">
        <v>2506</v>
      </c>
      <c r="B2191" s="28">
        <v>60.86</v>
      </c>
    </row>
    <row r="2192" spans="1:2" x14ac:dyDescent="0.25">
      <c r="A2192" s="66" t="s">
        <v>2507</v>
      </c>
      <c r="B2192" s="28">
        <v>61.05</v>
      </c>
    </row>
    <row r="2193" spans="1:2" x14ac:dyDescent="0.25">
      <c r="A2193" s="66" t="s">
        <v>2508</v>
      </c>
      <c r="B2193" s="28">
        <v>60.84</v>
      </c>
    </row>
    <row r="2194" spans="1:2" x14ac:dyDescent="0.25">
      <c r="A2194" s="66" t="s">
        <v>2509</v>
      </c>
      <c r="B2194" s="28">
        <v>60.98</v>
      </c>
    </row>
    <row r="2195" spans="1:2" x14ac:dyDescent="0.25">
      <c r="A2195" s="66" t="s">
        <v>2510</v>
      </c>
      <c r="B2195" s="28">
        <v>61.53</v>
      </c>
    </row>
    <row r="2196" spans="1:2" x14ac:dyDescent="0.25">
      <c r="A2196" s="66" t="s">
        <v>2511</v>
      </c>
      <c r="B2196" s="28">
        <v>61.32</v>
      </c>
    </row>
    <row r="2197" spans="1:2" x14ac:dyDescent="0.25">
      <c r="A2197" s="66" t="s">
        <v>2512</v>
      </c>
      <c r="B2197" s="28">
        <v>62.1</v>
      </c>
    </row>
    <row r="2198" spans="1:2" x14ac:dyDescent="0.25">
      <c r="A2198" s="66" t="s">
        <v>2513</v>
      </c>
      <c r="B2198" s="28">
        <v>62.37</v>
      </c>
    </row>
    <row r="2199" spans="1:2" x14ac:dyDescent="0.25">
      <c r="A2199" s="66" t="s">
        <v>2514</v>
      </c>
      <c r="B2199" s="28">
        <v>62.58</v>
      </c>
    </row>
    <row r="2200" spans="1:2" x14ac:dyDescent="0.25">
      <c r="A2200" s="66" t="s">
        <v>2515</v>
      </c>
      <c r="B2200" s="28">
        <v>62.21</v>
      </c>
    </row>
    <row r="2201" spans="1:2" x14ac:dyDescent="0.25">
      <c r="A2201" s="66" t="s">
        <v>2516</v>
      </c>
      <c r="B2201" s="28">
        <v>62.26</v>
      </c>
    </row>
    <row r="2202" spans="1:2" x14ac:dyDescent="0.25">
      <c r="A2202" s="66" t="s">
        <v>2517</v>
      </c>
      <c r="B2202" s="28">
        <v>61.69</v>
      </c>
    </row>
    <row r="2203" spans="1:2" x14ac:dyDescent="0.25">
      <c r="A2203" s="66" t="s">
        <v>2518</v>
      </c>
      <c r="B2203" s="28">
        <v>60.55</v>
      </c>
    </row>
    <row r="2204" spans="1:2" x14ac:dyDescent="0.25">
      <c r="A2204" s="66" t="s">
        <v>2519</v>
      </c>
      <c r="B2204" s="28">
        <v>60.36</v>
      </c>
    </row>
    <row r="2205" spans="1:2" x14ac:dyDescent="0.25">
      <c r="A2205" s="66" t="s">
        <v>2520</v>
      </c>
      <c r="B2205" s="28">
        <v>60.13</v>
      </c>
    </row>
    <row r="2206" spans="1:2" x14ac:dyDescent="0.25">
      <c r="A2206" s="66" t="s">
        <v>2521</v>
      </c>
      <c r="B2206" s="28">
        <v>60.09</v>
      </c>
    </row>
    <row r="2207" spans="1:2" x14ac:dyDescent="0.25">
      <c r="A2207" s="66" t="s">
        <v>2522</v>
      </c>
      <c r="B2207" s="28">
        <v>59.72</v>
      </c>
    </row>
    <row r="2208" spans="1:2" x14ac:dyDescent="0.25">
      <c r="A2208" s="66" t="s">
        <v>2523</v>
      </c>
      <c r="B2208" s="28">
        <v>59.38</v>
      </c>
    </row>
    <row r="2209" spans="1:2" x14ac:dyDescent="0.25">
      <c r="A2209" s="66" t="s">
        <v>2524</v>
      </c>
      <c r="B2209" s="28">
        <v>58.97</v>
      </c>
    </row>
    <row r="2210" spans="1:2" x14ac:dyDescent="0.25">
      <c r="A2210" s="66" t="s">
        <v>2525</v>
      </c>
      <c r="B2210" s="28">
        <v>58.76</v>
      </c>
    </row>
    <row r="2211" spans="1:2" x14ac:dyDescent="0.25">
      <c r="A2211" s="66" t="s">
        <v>2526</v>
      </c>
      <c r="B2211" s="28">
        <v>58.97</v>
      </c>
    </row>
    <row r="2212" spans="1:2" x14ac:dyDescent="0.25">
      <c r="A2212" s="66" t="s">
        <v>2527</v>
      </c>
      <c r="B2212" s="28">
        <v>59.22</v>
      </c>
    </row>
    <row r="2213" spans="1:2" x14ac:dyDescent="0.25">
      <c r="A2213" s="66" t="s">
        <v>2528</v>
      </c>
      <c r="B2213" s="28">
        <v>59.91</v>
      </c>
    </row>
    <row r="2214" spans="1:2" x14ac:dyDescent="0.25">
      <c r="A2214" s="66" t="s">
        <v>2529</v>
      </c>
      <c r="B2214" s="28">
        <v>59.59</v>
      </c>
    </row>
    <row r="2215" spans="1:2" x14ac:dyDescent="0.25">
      <c r="A2215" s="66" t="s">
        <v>2530</v>
      </c>
      <c r="B2215" s="28">
        <v>59.75</v>
      </c>
    </row>
    <row r="2216" spans="1:2" x14ac:dyDescent="0.25">
      <c r="A2216" s="66" t="s">
        <v>2531</v>
      </c>
      <c r="B2216" s="28">
        <v>59.75</v>
      </c>
    </row>
    <row r="2217" spans="1:2" x14ac:dyDescent="0.25">
      <c r="A2217" s="66" t="s">
        <v>2532</v>
      </c>
      <c r="B2217" s="28">
        <v>59.57</v>
      </c>
    </row>
    <row r="2218" spans="1:2" x14ac:dyDescent="0.25">
      <c r="A2218" s="66" t="s">
        <v>2533</v>
      </c>
      <c r="B2218" s="28">
        <v>59.59</v>
      </c>
    </row>
    <row r="2219" spans="1:2" x14ac:dyDescent="0.25">
      <c r="A2219" s="66" t="s">
        <v>2534</v>
      </c>
      <c r="B2219" s="28">
        <v>59.39</v>
      </c>
    </row>
    <row r="2220" spans="1:2" x14ac:dyDescent="0.25">
      <c r="A2220" s="66" t="s">
        <v>2535</v>
      </c>
      <c r="B2220" s="28">
        <v>58.86</v>
      </c>
    </row>
    <row r="2221" spans="1:2" x14ac:dyDescent="0.25">
      <c r="A2221" s="66" t="s">
        <v>2536</v>
      </c>
      <c r="B2221" s="28">
        <v>58.63</v>
      </c>
    </row>
    <row r="2222" spans="1:2" x14ac:dyDescent="0.25">
      <c r="A2222" s="66" t="s">
        <v>2537</v>
      </c>
      <c r="B2222" s="28">
        <v>58.59</v>
      </c>
    </row>
    <row r="2223" spans="1:2" x14ac:dyDescent="0.25">
      <c r="A2223" s="66" t="s">
        <v>2538</v>
      </c>
      <c r="B2223" s="28">
        <v>57.47</v>
      </c>
    </row>
    <row r="2224" spans="1:2" x14ac:dyDescent="0.25">
      <c r="A2224" s="66" t="s">
        <v>2539</v>
      </c>
      <c r="B2224" s="28">
        <v>57.5</v>
      </c>
    </row>
    <row r="2225" spans="1:2" x14ac:dyDescent="0.25">
      <c r="A2225" s="66" t="s">
        <v>2540</v>
      </c>
      <c r="B2225" s="28">
        <v>57.34</v>
      </c>
    </row>
    <row r="2226" spans="1:2" x14ac:dyDescent="0.25">
      <c r="A2226" s="66" t="s">
        <v>2541</v>
      </c>
      <c r="B2226" s="28">
        <v>56.36</v>
      </c>
    </row>
    <row r="2227" spans="1:2" x14ac:dyDescent="0.25">
      <c r="A2227" s="66" t="s">
        <v>2542</v>
      </c>
      <c r="B2227" s="28">
        <v>56.13</v>
      </c>
    </row>
    <row r="2228" spans="1:2" x14ac:dyDescent="0.25">
      <c r="A2228" s="66" t="s">
        <v>2543</v>
      </c>
      <c r="B2228" s="28">
        <v>56.38</v>
      </c>
    </row>
    <row r="2229" spans="1:2" x14ac:dyDescent="0.25">
      <c r="A2229" s="66" t="s">
        <v>2544</v>
      </c>
      <c r="B2229" s="28">
        <v>56.31</v>
      </c>
    </row>
    <row r="2230" spans="1:2" x14ac:dyDescent="0.25">
      <c r="A2230" s="66" t="s">
        <v>2545</v>
      </c>
      <c r="B2230" s="28">
        <v>56.2</v>
      </c>
    </row>
    <row r="2231" spans="1:2" x14ac:dyDescent="0.25">
      <c r="A2231" s="66" t="s">
        <v>2546</v>
      </c>
      <c r="B2231" s="28">
        <v>55.86</v>
      </c>
    </row>
    <row r="2232" spans="1:2" x14ac:dyDescent="0.25">
      <c r="A2232" s="66" t="s">
        <v>2547</v>
      </c>
      <c r="B2232" s="28">
        <v>55.4</v>
      </c>
    </row>
    <row r="2233" spans="1:2" x14ac:dyDescent="0.25">
      <c r="A2233" s="66" t="s">
        <v>2548</v>
      </c>
      <c r="B2233" s="28">
        <v>55.35</v>
      </c>
    </row>
    <row r="2234" spans="1:2" x14ac:dyDescent="0.25">
      <c r="A2234" s="66" t="s">
        <v>2549</v>
      </c>
      <c r="B2234" s="28">
        <v>55.99</v>
      </c>
    </row>
    <row r="2235" spans="1:2" x14ac:dyDescent="0.25">
      <c r="A2235" s="66" t="s">
        <v>2550</v>
      </c>
      <c r="B2235" s="28">
        <v>55.88</v>
      </c>
    </row>
    <row r="2236" spans="1:2" x14ac:dyDescent="0.25">
      <c r="A2236" s="66" t="s">
        <v>2551</v>
      </c>
      <c r="B2236" s="28">
        <v>55.49</v>
      </c>
    </row>
    <row r="2237" spans="1:2" x14ac:dyDescent="0.25">
      <c r="A2237" s="66" t="s">
        <v>2552</v>
      </c>
      <c r="B2237" s="28">
        <v>55.17</v>
      </c>
    </row>
    <row r="2238" spans="1:2" x14ac:dyDescent="0.25">
      <c r="A2238" s="66" t="s">
        <v>2553</v>
      </c>
      <c r="B2238" s="28">
        <v>55.17</v>
      </c>
    </row>
    <row r="2239" spans="1:2" x14ac:dyDescent="0.25">
      <c r="A2239" s="66" t="s">
        <v>2554</v>
      </c>
      <c r="B2239" s="28">
        <v>54.29</v>
      </c>
    </row>
    <row r="2240" spans="1:2" x14ac:dyDescent="0.25">
      <c r="A2240" s="66" t="s">
        <v>2555</v>
      </c>
      <c r="B2240" s="28">
        <v>54.02</v>
      </c>
    </row>
    <row r="2241" spans="1:2" x14ac:dyDescent="0.25">
      <c r="A2241" s="66" t="s">
        <v>2556</v>
      </c>
      <c r="B2241" s="28">
        <v>54.04</v>
      </c>
    </row>
    <row r="2242" spans="1:2" x14ac:dyDescent="0.25">
      <c r="A2242" s="66" t="s">
        <v>2557</v>
      </c>
      <c r="B2242" s="28">
        <v>53.63</v>
      </c>
    </row>
    <row r="2243" spans="1:2" x14ac:dyDescent="0.25">
      <c r="A2243" s="66" t="s">
        <v>2558</v>
      </c>
      <c r="B2243" s="28">
        <v>53.36</v>
      </c>
    </row>
    <row r="2244" spans="1:2" x14ac:dyDescent="0.25">
      <c r="A2244" s="66" t="s">
        <v>2559</v>
      </c>
      <c r="B2244" s="28">
        <v>53.13</v>
      </c>
    </row>
    <row r="2245" spans="1:2" x14ac:dyDescent="0.25">
      <c r="A2245" s="66" t="s">
        <v>2560</v>
      </c>
      <c r="B2245" s="28">
        <v>52.95</v>
      </c>
    </row>
    <row r="2246" spans="1:2" x14ac:dyDescent="0.25">
      <c r="A2246" s="66" t="s">
        <v>2561</v>
      </c>
      <c r="B2246" s="28">
        <v>52.63</v>
      </c>
    </row>
    <row r="2247" spans="1:2" x14ac:dyDescent="0.25">
      <c r="A2247" s="66" t="s">
        <v>2562</v>
      </c>
      <c r="B2247" s="28">
        <v>52.81</v>
      </c>
    </row>
    <row r="2248" spans="1:2" x14ac:dyDescent="0.25">
      <c r="A2248" s="66" t="s">
        <v>2563</v>
      </c>
      <c r="B2248" s="28">
        <v>52.72</v>
      </c>
    </row>
    <row r="2249" spans="1:2" x14ac:dyDescent="0.25">
      <c r="A2249" s="66" t="s">
        <v>2564</v>
      </c>
      <c r="B2249" s="28">
        <v>52.43</v>
      </c>
    </row>
    <row r="2250" spans="1:2" x14ac:dyDescent="0.25">
      <c r="A2250" s="66" t="s">
        <v>2565</v>
      </c>
      <c r="B2250" s="28">
        <v>52.68</v>
      </c>
    </row>
    <row r="2251" spans="1:2" x14ac:dyDescent="0.25">
      <c r="A2251" s="66" t="s">
        <v>2566</v>
      </c>
      <c r="B2251" s="28">
        <v>53.72</v>
      </c>
    </row>
    <row r="2252" spans="1:2" x14ac:dyDescent="0.25">
      <c r="A2252" s="66" t="s">
        <v>2567</v>
      </c>
      <c r="B2252" s="28">
        <v>54.84</v>
      </c>
    </row>
    <row r="2253" spans="1:2" x14ac:dyDescent="0.25">
      <c r="A2253" s="66" t="s">
        <v>2568</v>
      </c>
      <c r="B2253" s="28">
        <v>55.39</v>
      </c>
    </row>
    <row r="2254" spans="1:2" x14ac:dyDescent="0.25">
      <c r="A2254" s="66" t="s">
        <v>2569</v>
      </c>
      <c r="B2254" s="28">
        <v>56.59</v>
      </c>
    </row>
    <row r="2255" spans="1:2" x14ac:dyDescent="0.25">
      <c r="A2255" s="66" t="s">
        <v>2570</v>
      </c>
      <c r="B2255" s="28">
        <v>56.34</v>
      </c>
    </row>
    <row r="2256" spans="1:2" x14ac:dyDescent="0.25">
      <c r="A2256" s="66" t="s">
        <v>2571</v>
      </c>
      <c r="B2256" s="28">
        <v>56.77</v>
      </c>
    </row>
    <row r="2257" spans="1:2" x14ac:dyDescent="0.25">
      <c r="A2257" s="66" t="s">
        <v>2572</v>
      </c>
      <c r="B2257" s="28">
        <v>57.14</v>
      </c>
    </row>
    <row r="2258" spans="1:2" x14ac:dyDescent="0.25">
      <c r="A2258" s="66" t="s">
        <v>2573</v>
      </c>
      <c r="B2258" s="28">
        <v>57.93</v>
      </c>
    </row>
    <row r="2259" spans="1:2" x14ac:dyDescent="0.25">
      <c r="A2259" s="66" t="s">
        <v>2574</v>
      </c>
      <c r="B2259" s="28">
        <v>57.59</v>
      </c>
    </row>
    <row r="2260" spans="1:2" x14ac:dyDescent="0.25">
      <c r="A2260" s="66" t="s">
        <v>2575</v>
      </c>
      <c r="B2260" s="28">
        <v>57.73</v>
      </c>
    </row>
    <row r="2261" spans="1:2" x14ac:dyDescent="0.25">
      <c r="A2261" s="66" t="s">
        <v>2576</v>
      </c>
      <c r="B2261" s="28">
        <v>57.19</v>
      </c>
    </row>
    <row r="2262" spans="1:2" x14ac:dyDescent="0.25">
      <c r="A2262" s="66" t="s">
        <v>2577</v>
      </c>
      <c r="B2262" s="28">
        <v>57.57</v>
      </c>
    </row>
    <row r="2263" spans="1:2" x14ac:dyDescent="0.25">
      <c r="A2263" s="66" t="s">
        <v>2578</v>
      </c>
      <c r="B2263" s="28">
        <v>57.7</v>
      </c>
    </row>
    <row r="2264" spans="1:2" x14ac:dyDescent="0.25">
      <c r="A2264" s="66" t="s">
        <v>2579</v>
      </c>
      <c r="B2264" s="28">
        <v>57.75</v>
      </c>
    </row>
    <row r="2265" spans="1:2" x14ac:dyDescent="0.25">
      <c r="A2265" s="66" t="s">
        <v>2580</v>
      </c>
      <c r="B2265" s="28">
        <v>57.93</v>
      </c>
    </row>
    <row r="2266" spans="1:2" x14ac:dyDescent="0.25">
      <c r="A2266" s="66" t="s">
        <v>2581</v>
      </c>
      <c r="B2266" s="28">
        <v>57.55</v>
      </c>
    </row>
    <row r="2267" spans="1:2" x14ac:dyDescent="0.25">
      <c r="A2267" s="66" t="s">
        <v>2582</v>
      </c>
      <c r="B2267" s="28">
        <v>57.14</v>
      </c>
    </row>
    <row r="2268" spans="1:2" x14ac:dyDescent="0.25">
      <c r="A2268" s="66" t="s">
        <v>2583</v>
      </c>
      <c r="B2268" s="28">
        <v>56.65</v>
      </c>
    </row>
    <row r="2269" spans="1:2" x14ac:dyDescent="0.25">
      <c r="A2269" s="66" t="s">
        <v>2584</v>
      </c>
      <c r="B2269" s="28">
        <v>56.63</v>
      </c>
    </row>
    <row r="2270" spans="1:2" x14ac:dyDescent="0.25">
      <c r="A2270" s="66" t="s">
        <v>2585</v>
      </c>
      <c r="B2270" s="28">
        <v>56.79</v>
      </c>
    </row>
    <row r="2271" spans="1:2" x14ac:dyDescent="0.25">
      <c r="A2271" s="66" t="s">
        <v>2586</v>
      </c>
      <c r="B2271" s="28">
        <v>56.52</v>
      </c>
    </row>
    <row r="2272" spans="1:2" x14ac:dyDescent="0.25">
      <c r="A2272" s="66" t="s">
        <v>2587</v>
      </c>
      <c r="B2272" s="28">
        <v>55.44</v>
      </c>
    </row>
    <row r="2273" spans="1:2" x14ac:dyDescent="0.25">
      <c r="A2273" s="66" t="s">
        <v>2588</v>
      </c>
      <c r="B2273" s="28">
        <v>55.69</v>
      </c>
    </row>
    <row r="2274" spans="1:2" x14ac:dyDescent="0.25">
      <c r="A2274" s="66" t="s">
        <v>2589</v>
      </c>
      <c r="B2274" s="28">
        <v>55.8</v>
      </c>
    </row>
    <row r="2275" spans="1:2" x14ac:dyDescent="0.25">
      <c r="A2275" s="66" t="s">
        <v>2590</v>
      </c>
      <c r="B2275" s="28">
        <v>55.62</v>
      </c>
    </row>
    <row r="2276" spans="1:2" x14ac:dyDescent="0.25">
      <c r="A2276" s="66" t="s">
        <v>2591</v>
      </c>
      <c r="B2276" s="28">
        <v>55.22</v>
      </c>
    </row>
    <row r="2277" spans="1:2" x14ac:dyDescent="0.25">
      <c r="A2277" s="66" t="s">
        <v>2592</v>
      </c>
      <c r="B2277" s="28">
        <v>54.43</v>
      </c>
    </row>
    <row r="2278" spans="1:2" x14ac:dyDescent="0.25">
      <c r="A2278" s="66" t="s">
        <v>2593</v>
      </c>
      <c r="B2278" s="28">
        <v>54.52</v>
      </c>
    </row>
    <row r="2279" spans="1:2" x14ac:dyDescent="0.25">
      <c r="A2279" s="66" t="s">
        <v>2594</v>
      </c>
      <c r="B2279" s="28">
        <v>54.54</v>
      </c>
    </row>
    <row r="2280" spans="1:2" x14ac:dyDescent="0.25">
      <c r="A2280" s="66" t="s">
        <v>2595</v>
      </c>
      <c r="B2280" s="28">
        <v>54.72</v>
      </c>
    </row>
    <row r="2281" spans="1:2" x14ac:dyDescent="0.25">
      <c r="A2281" s="66" t="s">
        <v>2596</v>
      </c>
      <c r="B2281" s="28">
        <v>54.48</v>
      </c>
    </row>
    <row r="2282" spans="1:2" x14ac:dyDescent="0.25">
      <c r="A2282" s="66" t="s">
        <v>2597</v>
      </c>
      <c r="B2282" s="28">
        <v>53.1</v>
      </c>
    </row>
    <row r="2283" spans="1:2" x14ac:dyDescent="0.25">
      <c r="A2283" s="66" t="s">
        <v>2598</v>
      </c>
      <c r="B2283" s="28">
        <v>52.9</v>
      </c>
    </row>
    <row r="2284" spans="1:2" x14ac:dyDescent="0.25">
      <c r="A2284" s="66" t="s">
        <v>2599</v>
      </c>
      <c r="B2284" s="28">
        <v>52.75</v>
      </c>
    </row>
    <row r="2285" spans="1:2" x14ac:dyDescent="0.25">
      <c r="A2285" s="66" t="s">
        <v>2600</v>
      </c>
      <c r="B2285" s="28">
        <v>52.57</v>
      </c>
    </row>
    <row r="2286" spans="1:2" x14ac:dyDescent="0.25">
      <c r="A2286" s="66" t="s">
        <v>2601</v>
      </c>
      <c r="B2286" s="28">
        <v>52.61</v>
      </c>
    </row>
    <row r="2287" spans="1:2" x14ac:dyDescent="0.25">
      <c r="A2287" s="66" t="s">
        <v>2602</v>
      </c>
      <c r="B2287" s="28">
        <v>52.5</v>
      </c>
    </row>
    <row r="2288" spans="1:2" x14ac:dyDescent="0.25">
      <c r="A2288" s="66" t="s">
        <v>2603</v>
      </c>
      <c r="B2288" s="28">
        <v>52.24</v>
      </c>
    </row>
    <row r="2289" spans="1:2" x14ac:dyDescent="0.25">
      <c r="A2289" s="66" t="s">
        <v>2604</v>
      </c>
      <c r="B2289" s="28">
        <v>51.9</v>
      </c>
    </row>
    <row r="2290" spans="1:2" x14ac:dyDescent="0.25">
      <c r="A2290" s="66" t="s">
        <v>2605</v>
      </c>
      <c r="B2290" s="28">
        <v>52.35</v>
      </c>
    </row>
    <row r="2291" spans="1:2" x14ac:dyDescent="0.25">
      <c r="A2291" s="66" t="s">
        <v>2606</v>
      </c>
      <c r="B2291" s="28">
        <v>52.26</v>
      </c>
    </row>
    <row r="2292" spans="1:2" x14ac:dyDescent="0.25">
      <c r="A2292" s="66" t="s">
        <v>2607</v>
      </c>
      <c r="B2292" s="28">
        <v>52.59</v>
      </c>
    </row>
    <row r="2293" spans="1:2" x14ac:dyDescent="0.25">
      <c r="A2293" s="66" t="s">
        <v>2608</v>
      </c>
      <c r="B2293" s="28">
        <v>52.57</v>
      </c>
    </row>
    <row r="2294" spans="1:2" x14ac:dyDescent="0.25">
      <c r="A2294" s="66" t="s">
        <v>2609</v>
      </c>
      <c r="B2294" s="28">
        <v>53.08</v>
      </c>
    </row>
    <row r="2295" spans="1:2" x14ac:dyDescent="0.25">
      <c r="A2295" s="66" t="s">
        <v>2610</v>
      </c>
      <c r="B2295" s="28">
        <v>53.12</v>
      </c>
    </row>
    <row r="2296" spans="1:2" x14ac:dyDescent="0.25">
      <c r="A2296" s="66" t="s">
        <v>2611</v>
      </c>
      <c r="B2296" s="28">
        <v>53.81</v>
      </c>
    </row>
    <row r="2297" spans="1:2" x14ac:dyDescent="0.25">
      <c r="A2297" s="66" t="s">
        <v>2612</v>
      </c>
      <c r="B2297" s="28">
        <v>54.08</v>
      </c>
    </row>
    <row r="2298" spans="1:2" x14ac:dyDescent="0.25">
      <c r="A2298" s="66" t="s">
        <v>2613</v>
      </c>
      <c r="B2298" s="28">
        <v>55.1</v>
      </c>
    </row>
    <row r="2299" spans="1:2" x14ac:dyDescent="0.25">
      <c r="A2299" s="66" t="s">
        <v>2614</v>
      </c>
      <c r="B2299" s="28">
        <v>55.79</v>
      </c>
    </row>
    <row r="2300" spans="1:2" x14ac:dyDescent="0.25">
      <c r="A2300" s="66" t="s">
        <v>2615</v>
      </c>
      <c r="B2300" s="28">
        <v>55.43</v>
      </c>
    </row>
    <row r="2301" spans="1:2" x14ac:dyDescent="0.25">
      <c r="A2301" s="66" t="s">
        <v>2616</v>
      </c>
      <c r="B2301" s="28">
        <v>55.75</v>
      </c>
    </row>
    <row r="2302" spans="1:2" x14ac:dyDescent="0.25">
      <c r="A2302" s="66" t="s">
        <v>2617</v>
      </c>
      <c r="B2302" s="28">
        <v>55.41</v>
      </c>
    </row>
    <row r="2303" spans="1:2" x14ac:dyDescent="0.25">
      <c r="A2303" s="66" t="s">
        <v>2618</v>
      </c>
      <c r="B2303" s="28">
        <v>55.86</v>
      </c>
    </row>
    <row r="2304" spans="1:2" x14ac:dyDescent="0.25">
      <c r="A2304" s="66" t="s">
        <v>2619</v>
      </c>
      <c r="B2304" s="28">
        <v>55.03</v>
      </c>
    </row>
    <row r="2305" spans="1:2" x14ac:dyDescent="0.25">
      <c r="A2305" s="66" t="s">
        <v>2620</v>
      </c>
      <c r="B2305" s="28">
        <v>54.88</v>
      </c>
    </row>
    <row r="2306" spans="1:2" x14ac:dyDescent="0.25">
      <c r="A2306" s="66" t="s">
        <v>2621</v>
      </c>
      <c r="B2306" s="28">
        <v>54.9</v>
      </c>
    </row>
    <row r="2307" spans="1:2" x14ac:dyDescent="0.25">
      <c r="A2307" s="66" t="s">
        <v>2622</v>
      </c>
      <c r="B2307" s="28">
        <v>55.34</v>
      </c>
    </row>
    <row r="2308" spans="1:2" x14ac:dyDescent="0.25">
      <c r="A2308" s="66" t="s">
        <v>2623</v>
      </c>
      <c r="B2308" s="28">
        <v>55.36</v>
      </c>
    </row>
    <row r="2309" spans="1:2" x14ac:dyDescent="0.25">
      <c r="A2309" s="66" t="s">
        <v>2624</v>
      </c>
      <c r="B2309" s="28">
        <v>55.34</v>
      </c>
    </row>
    <row r="2310" spans="1:2" x14ac:dyDescent="0.25">
      <c r="A2310" s="66" t="s">
        <v>2625</v>
      </c>
      <c r="B2310" s="28">
        <v>55.32</v>
      </c>
    </row>
    <row r="2311" spans="1:2" x14ac:dyDescent="0.25">
      <c r="A2311" s="66" t="s">
        <v>2626</v>
      </c>
      <c r="B2311" s="28">
        <v>55.32</v>
      </c>
    </row>
    <row r="2312" spans="1:2" x14ac:dyDescent="0.25">
      <c r="A2312" s="66" t="s">
        <v>2627</v>
      </c>
      <c r="B2312" s="28">
        <v>56.05</v>
      </c>
    </row>
    <row r="2313" spans="1:2" x14ac:dyDescent="0.25">
      <c r="A2313" s="66" t="s">
        <v>2628</v>
      </c>
      <c r="B2313" s="28">
        <v>57.11</v>
      </c>
    </row>
    <row r="2314" spans="1:2" x14ac:dyDescent="0.25">
      <c r="A2314" s="66" t="s">
        <v>2629</v>
      </c>
      <c r="B2314" s="28">
        <v>57.14</v>
      </c>
    </row>
    <row r="2315" spans="1:2" x14ac:dyDescent="0.25">
      <c r="A2315" s="66" t="s">
        <v>2630</v>
      </c>
      <c r="B2315" s="28">
        <v>57.05</v>
      </c>
    </row>
    <row r="2316" spans="1:2" x14ac:dyDescent="0.25">
      <c r="A2316" s="66" t="s">
        <v>2631</v>
      </c>
      <c r="B2316" s="28">
        <v>57.09</v>
      </c>
    </row>
    <row r="2317" spans="1:2" x14ac:dyDescent="0.25">
      <c r="A2317" s="66" t="s">
        <v>5800</v>
      </c>
      <c r="B2317" s="28">
        <v>56.98</v>
      </c>
    </row>
    <row r="2318" spans="1:2" x14ac:dyDescent="0.25">
      <c r="A2318" s="66" t="s">
        <v>2632</v>
      </c>
      <c r="B2318" s="28">
        <v>57.58</v>
      </c>
    </row>
    <row r="2319" spans="1:2" x14ac:dyDescent="0.25">
      <c r="A2319" s="66" t="s">
        <v>2633</v>
      </c>
      <c r="B2319" s="28">
        <v>57.53</v>
      </c>
    </row>
    <row r="2320" spans="1:2" x14ac:dyDescent="0.25">
      <c r="A2320" s="66" t="s">
        <v>2634</v>
      </c>
      <c r="B2320" s="28">
        <v>56.76</v>
      </c>
    </row>
    <row r="2321" spans="1:2" x14ac:dyDescent="0.25">
      <c r="A2321" s="66" t="s">
        <v>2635</v>
      </c>
      <c r="B2321" s="28">
        <v>58.15</v>
      </c>
    </row>
    <row r="2322" spans="1:2" x14ac:dyDescent="0.25">
      <c r="A2322" s="66" t="s">
        <v>2636</v>
      </c>
      <c r="B2322" s="28">
        <v>58.69</v>
      </c>
    </row>
    <row r="2323" spans="1:2" x14ac:dyDescent="0.25">
      <c r="A2323" s="66" t="s">
        <v>2637</v>
      </c>
      <c r="B2323" s="28">
        <v>58.77</v>
      </c>
    </row>
    <row r="2324" spans="1:2" x14ac:dyDescent="0.25">
      <c r="A2324" s="66" t="s">
        <v>2638</v>
      </c>
      <c r="B2324" s="28">
        <v>58.6</v>
      </c>
    </row>
    <row r="2325" spans="1:2" x14ac:dyDescent="0.25">
      <c r="A2325" s="66" t="s">
        <v>2639</v>
      </c>
      <c r="B2325" s="28">
        <v>57.87</v>
      </c>
    </row>
    <row r="2326" spans="1:2" x14ac:dyDescent="0.25">
      <c r="A2326" s="66" t="s">
        <v>2640</v>
      </c>
      <c r="B2326" s="28">
        <v>58.23</v>
      </c>
    </row>
    <row r="2327" spans="1:2" x14ac:dyDescent="0.25">
      <c r="A2327" s="66" t="s">
        <v>2641</v>
      </c>
      <c r="B2327" s="28">
        <v>58.01</v>
      </c>
    </row>
    <row r="2328" spans="1:2" x14ac:dyDescent="0.25">
      <c r="A2328" s="66" t="s">
        <v>2642</v>
      </c>
      <c r="B2328" s="28">
        <v>57.92</v>
      </c>
    </row>
    <row r="2329" spans="1:2" x14ac:dyDescent="0.25">
      <c r="A2329" s="66" t="s">
        <v>2643</v>
      </c>
      <c r="B2329" s="28">
        <v>58.07</v>
      </c>
    </row>
    <row r="2330" spans="1:2" x14ac:dyDescent="0.25">
      <c r="A2330" s="66" t="s">
        <v>2644</v>
      </c>
      <c r="B2330" s="28">
        <v>58.49</v>
      </c>
    </row>
    <row r="2331" spans="1:2" x14ac:dyDescent="0.25">
      <c r="A2331" s="66" t="s">
        <v>2645</v>
      </c>
      <c r="B2331" s="28">
        <v>58.05</v>
      </c>
    </row>
    <row r="2332" spans="1:2" x14ac:dyDescent="0.25">
      <c r="A2332" s="66" t="s">
        <v>2646</v>
      </c>
      <c r="B2332" s="28">
        <v>57.96</v>
      </c>
    </row>
    <row r="2333" spans="1:2" x14ac:dyDescent="0.25">
      <c r="A2333" s="66" t="s">
        <v>2647</v>
      </c>
      <c r="B2333" s="28">
        <v>57.9</v>
      </c>
    </row>
    <row r="2334" spans="1:2" x14ac:dyDescent="0.25">
      <c r="A2334" s="66" t="s">
        <v>2648</v>
      </c>
      <c r="B2334" s="28">
        <v>57.83</v>
      </c>
    </row>
    <row r="2335" spans="1:2" x14ac:dyDescent="0.25">
      <c r="A2335" s="66" t="s">
        <v>2649</v>
      </c>
      <c r="B2335" s="28">
        <v>57.81</v>
      </c>
    </row>
    <row r="2336" spans="1:2" x14ac:dyDescent="0.25">
      <c r="A2336" s="66" t="s">
        <v>2650</v>
      </c>
      <c r="B2336" s="28">
        <v>58.05</v>
      </c>
    </row>
    <row r="2337" spans="1:2" x14ac:dyDescent="0.25">
      <c r="A2337" s="66" t="s">
        <v>2651</v>
      </c>
      <c r="B2337" s="28">
        <v>58.18</v>
      </c>
    </row>
    <row r="2338" spans="1:2" x14ac:dyDescent="0.25">
      <c r="A2338" s="66" t="s">
        <v>2652</v>
      </c>
      <c r="B2338" s="28">
        <v>58.47</v>
      </c>
    </row>
    <row r="2339" spans="1:2" x14ac:dyDescent="0.25">
      <c r="A2339" s="66" t="s">
        <v>2653</v>
      </c>
      <c r="B2339" s="28">
        <v>58.75</v>
      </c>
    </row>
    <row r="2340" spans="1:2" x14ac:dyDescent="0.25">
      <c r="A2340" s="66" t="s">
        <v>2654</v>
      </c>
      <c r="B2340" s="28">
        <v>58.78</v>
      </c>
    </row>
    <row r="2341" spans="1:2" x14ac:dyDescent="0.25">
      <c r="A2341" s="66" t="s">
        <v>2655</v>
      </c>
      <c r="B2341" s="28">
        <v>58.89</v>
      </c>
    </row>
    <row r="2342" spans="1:2" x14ac:dyDescent="0.25">
      <c r="A2342" s="66" t="s">
        <v>2656</v>
      </c>
      <c r="B2342" s="28">
        <v>59</v>
      </c>
    </row>
    <row r="2343" spans="1:2" x14ac:dyDescent="0.25">
      <c r="A2343" s="66" t="s">
        <v>2657</v>
      </c>
      <c r="B2343" s="28">
        <v>58.45</v>
      </c>
    </row>
    <row r="2344" spans="1:2" x14ac:dyDescent="0.25">
      <c r="A2344" s="66" t="s">
        <v>2658</v>
      </c>
      <c r="B2344" s="28">
        <v>58.39</v>
      </c>
    </row>
    <row r="2345" spans="1:2" x14ac:dyDescent="0.25">
      <c r="A2345" s="66" t="s">
        <v>2659</v>
      </c>
      <c r="B2345" s="28">
        <v>59.17</v>
      </c>
    </row>
    <row r="2346" spans="1:2" x14ac:dyDescent="0.25">
      <c r="A2346" s="66" t="s">
        <v>2660</v>
      </c>
      <c r="B2346" s="28">
        <v>59.81</v>
      </c>
    </row>
    <row r="2347" spans="1:2" x14ac:dyDescent="0.25">
      <c r="A2347" s="66" t="s">
        <v>2661</v>
      </c>
      <c r="B2347" s="28">
        <v>60.25</v>
      </c>
    </row>
    <row r="2348" spans="1:2" x14ac:dyDescent="0.25">
      <c r="A2348" s="66" t="s">
        <v>2662</v>
      </c>
      <c r="B2348" s="28">
        <v>59.53</v>
      </c>
    </row>
    <row r="2349" spans="1:2" x14ac:dyDescent="0.25">
      <c r="A2349" s="66" t="s">
        <v>2663</v>
      </c>
      <c r="B2349" s="28">
        <v>59.55</v>
      </c>
    </row>
    <row r="2350" spans="1:2" x14ac:dyDescent="0.25">
      <c r="A2350" s="66" t="s">
        <v>2664</v>
      </c>
      <c r="B2350" s="28">
        <v>59.55</v>
      </c>
    </row>
    <row r="2351" spans="1:2" x14ac:dyDescent="0.25">
      <c r="A2351" s="66" t="s">
        <v>2665</v>
      </c>
      <c r="B2351" s="28">
        <v>59.88</v>
      </c>
    </row>
    <row r="2352" spans="1:2" x14ac:dyDescent="0.25">
      <c r="A2352" s="66" t="s">
        <v>2666</v>
      </c>
      <c r="B2352" s="28">
        <v>59.94</v>
      </c>
    </row>
    <row r="2353" spans="1:2" x14ac:dyDescent="0.25">
      <c r="A2353" s="66" t="s">
        <v>2667</v>
      </c>
      <c r="B2353" s="28">
        <v>59.83</v>
      </c>
    </row>
    <row r="2354" spans="1:2" x14ac:dyDescent="0.25">
      <c r="A2354" s="66" t="s">
        <v>2668</v>
      </c>
      <c r="B2354" s="28">
        <v>59.33</v>
      </c>
    </row>
    <row r="2355" spans="1:2" x14ac:dyDescent="0.25">
      <c r="A2355" s="66" t="s">
        <v>2669</v>
      </c>
      <c r="B2355" s="28">
        <v>59.22</v>
      </c>
    </row>
    <row r="2356" spans="1:2" x14ac:dyDescent="0.25">
      <c r="A2356" s="66" t="s">
        <v>2670</v>
      </c>
      <c r="B2356" s="28">
        <v>58.76</v>
      </c>
    </row>
    <row r="2357" spans="1:2" x14ac:dyDescent="0.25">
      <c r="A2357" s="66" t="s">
        <v>2671</v>
      </c>
      <c r="B2357" s="28">
        <v>58.41</v>
      </c>
    </row>
    <row r="2358" spans="1:2" x14ac:dyDescent="0.25">
      <c r="A2358" s="66" t="s">
        <v>2672</v>
      </c>
      <c r="B2358" s="28">
        <v>58.28</v>
      </c>
    </row>
    <row r="2359" spans="1:2" x14ac:dyDescent="0.25">
      <c r="A2359" s="66" t="s">
        <v>2673</v>
      </c>
      <c r="B2359" s="28">
        <v>58.01</v>
      </c>
    </row>
    <row r="2360" spans="1:2" x14ac:dyDescent="0.25">
      <c r="A2360" s="66" t="s">
        <v>2674</v>
      </c>
      <c r="B2360" s="28">
        <v>57.07</v>
      </c>
    </row>
    <row r="2361" spans="1:2" x14ac:dyDescent="0.25">
      <c r="A2361" s="66" t="s">
        <v>2675</v>
      </c>
      <c r="B2361" s="28">
        <v>57.33</v>
      </c>
    </row>
    <row r="2362" spans="1:2" x14ac:dyDescent="0.25">
      <c r="A2362" s="66" t="s">
        <v>2676</v>
      </c>
      <c r="B2362" s="28">
        <v>57.51</v>
      </c>
    </row>
    <row r="2363" spans="1:2" x14ac:dyDescent="0.25">
      <c r="A2363" s="66" t="s">
        <v>2677</v>
      </c>
      <c r="B2363" s="28">
        <v>57.47</v>
      </c>
    </row>
    <row r="2364" spans="1:2" x14ac:dyDescent="0.25">
      <c r="A2364" s="66" t="s">
        <v>2678</v>
      </c>
      <c r="B2364" s="28">
        <v>57.99</v>
      </c>
    </row>
    <row r="2365" spans="1:2" x14ac:dyDescent="0.25">
      <c r="A2365" s="66" t="s">
        <v>2679</v>
      </c>
      <c r="B2365" s="28">
        <v>58.41</v>
      </c>
    </row>
    <row r="2366" spans="1:2" x14ac:dyDescent="0.25">
      <c r="A2366" s="66" t="s">
        <v>2680</v>
      </c>
      <c r="B2366" s="28">
        <v>58.75</v>
      </c>
    </row>
    <row r="2367" spans="1:2" x14ac:dyDescent="0.25">
      <c r="A2367" s="66" t="s">
        <v>2681</v>
      </c>
      <c r="B2367" s="28">
        <v>59.85</v>
      </c>
    </row>
    <row r="2368" spans="1:2" x14ac:dyDescent="0.25">
      <c r="A2368" s="66" t="s">
        <v>2682</v>
      </c>
      <c r="B2368" s="28">
        <v>61.27</v>
      </c>
    </row>
    <row r="2369" spans="1:2" x14ac:dyDescent="0.25">
      <c r="A2369" s="66" t="s">
        <v>2683</v>
      </c>
      <c r="B2369" s="28">
        <v>62.27</v>
      </c>
    </row>
    <row r="2370" spans="1:2" x14ac:dyDescent="0.25">
      <c r="A2370" s="66" t="s">
        <v>2684</v>
      </c>
      <c r="B2370" s="28">
        <v>61.81</v>
      </c>
    </row>
    <row r="2371" spans="1:2" x14ac:dyDescent="0.25">
      <c r="A2371" s="66" t="s">
        <v>2685</v>
      </c>
      <c r="B2371" s="28">
        <v>61.94</v>
      </c>
    </row>
    <row r="2372" spans="1:2" x14ac:dyDescent="0.25">
      <c r="A2372" s="66" t="s">
        <v>2686</v>
      </c>
      <c r="B2372" s="28">
        <v>63.16</v>
      </c>
    </row>
    <row r="2373" spans="1:2" x14ac:dyDescent="0.25">
      <c r="A2373" s="66" t="s">
        <v>2687</v>
      </c>
      <c r="B2373" s="28">
        <v>64.430000000000007</v>
      </c>
    </row>
    <row r="2374" spans="1:2" x14ac:dyDescent="0.25">
      <c r="A2374" s="66" t="s">
        <v>2688</v>
      </c>
      <c r="B2374" s="28">
        <v>64.849999999999994</v>
      </c>
    </row>
    <row r="2375" spans="1:2" x14ac:dyDescent="0.25">
      <c r="A2375" s="66" t="s">
        <v>2689</v>
      </c>
      <c r="B2375" s="28">
        <v>65.739999999999995</v>
      </c>
    </row>
    <row r="2376" spans="1:2" x14ac:dyDescent="0.25">
      <c r="A2376" s="66" t="s">
        <v>2690</v>
      </c>
      <c r="B2376" s="28">
        <v>65.78</v>
      </c>
    </row>
    <row r="2377" spans="1:2" x14ac:dyDescent="0.25">
      <c r="A2377" s="66" t="s">
        <v>2691</v>
      </c>
      <c r="B2377" s="28">
        <v>67.599999999999994</v>
      </c>
    </row>
    <row r="2378" spans="1:2" x14ac:dyDescent="0.25">
      <c r="A2378" s="66" t="s">
        <v>2692</v>
      </c>
      <c r="B2378" s="28">
        <v>69.34</v>
      </c>
    </row>
    <row r="2379" spans="1:2" x14ac:dyDescent="0.25">
      <c r="A2379" s="66" t="s">
        <v>2693</v>
      </c>
      <c r="B2379" s="28">
        <v>70.98</v>
      </c>
    </row>
    <row r="2380" spans="1:2" x14ac:dyDescent="0.25">
      <c r="A2380" s="66" t="s">
        <v>2694</v>
      </c>
      <c r="B2380" s="28">
        <v>72.34</v>
      </c>
    </row>
    <row r="2381" spans="1:2" x14ac:dyDescent="0.25">
      <c r="A2381" s="66" t="s">
        <v>2695</v>
      </c>
      <c r="B2381" s="28">
        <v>72.38</v>
      </c>
    </row>
    <row r="2382" spans="1:2" x14ac:dyDescent="0.25">
      <c r="A2382" s="66" t="s">
        <v>2696</v>
      </c>
      <c r="B2382" s="28">
        <v>73.400000000000006</v>
      </c>
    </row>
    <row r="2383" spans="1:2" x14ac:dyDescent="0.25">
      <c r="A2383" s="66" t="s">
        <v>2697</v>
      </c>
      <c r="B2383" s="28">
        <v>73.67</v>
      </c>
    </row>
    <row r="2384" spans="1:2" x14ac:dyDescent="0.25">
      <c r="A2384" s="66" t="s">
        <v>2698</v>
      </c>
      <c r="B2384" s="28">
        <v>73.540000000000006</v>
      </c>
    </row>
    <row r="2385" spans="1:2" x14ac:dyDescent="0.25">
      <c r="A2385" s="66" t="s">
        <v>2699</v>
      </c>
      <c r="B2385" s="28">
        <v>74.13</v>
      </c>
    </row>
    <row r="2386" spans="1:2" x14ac:dyDescent="0.25">
      <c r="A2386" s="66" t="s">
        <v>2700</v>
      </c>
      <c r="B2386" s="28">
        <v>72.69</v>
      </c>
    </row>
    <row r="2387" spans="1:2" x14ac:dyDescent="0.25">
      <c r="A2387" s="66" t="s">
        <v>2701</v>
      </c>
      <c r="B2387" s="28">
        <v>72.63</v>
      </c>
    </row>
    <row r="2388" spans="1:2" x14ac:dyDescent="0.25">
      <c r="A2388" s="66" t="s">
        <v>2702</v>
      </c>
      <c r="B2388" s="28">
        <v>73.08</v>
      </c>
    </row>
    <row r="2389" spans="1:2" x14ac:dyDescent="0.25">
      <c r="A2389" s="66" t="s">
        <v>2703</v>
      </c>
      <c r="B2389" s="28">
        <v>73.36</v>
      </c>
    </row>
    <row r="2390" spans="1:2" x14ac:dyDescent="0.25">
      <c r="A2390" s="66" t="s">
        <v>2704</v>
      </c>
      <c r="B2390" s="28">
        <v>73.25</v>
      </c>
    </row>
    <row r="2391" spans="1:2" x14ac:dyDescent="0.25">
      <c r="A2391" s="66" t="s">
        <v>2705</v>
      </c>
      <c r="B2391" s="28">
        <v>72.69</v>
      </c>
    </row>
    <row r="2392" spans="1:2" x14ac:dyDescent="0.25">
      <c r="A2392" s="66" t="s">
        <v>2706</v>
      </c>
      <c r="B2392" s="28">
        <v>72.239999999999995</v>
      </c>
    </row>
    <row r="2393" spans="1:2" x14ac:dyDescent="0.25">
      <c r="A2393" s="66" t="s">
        <v>2707</v>
      </c>
      <c r="B2393" s="28">
        <v>71.959999999999994</v>
      </c>
    </row>
    <row r="2394" spans="1:2" x14ac:dyDescent="0.25">
      <c r="A2394" s="66" t="s">
        <v>2708</v>
      </c>
      <c r="B2394" s="28">
        <v>71.66</v>
      </c>
    </row>
    <row r="2395" spans="1:2" x14ac:dyDescent="0.25">
      <c r="A2395" s="66" t="s">
        <v>2709</v>
      </c>
      <c r="B2395" s="28">
        <v>70.8</v>
      </c>
    </row>
    <row r="2396" spans="1:2" x14ac:dyDescent="0.25">
      <c r="A2396" s="66" t="s">
        <v>2710</v>
      </c>
      <c r="B2396" s="28">
        <v>70.400000000000006</v>
      </c>
    </row>
    <row r="2397" spans="1:2" x14ac:dyDescent="0.25">
      <c r="A2397" s="66" t="s">
        <v>2711</v>
      </c>
      <c r="B2397" s="28">
        <v>69.150000000000006</v>
      </c>
    </row>
    <row r="2398" spans="1:2" x14ac:dyDescent="0.25">
      <c r="A2398" s="66" t="s">
        <v>2712</v>
      </c>
      <c r="B2398" s="28">
        <v>68.510000000000005</v>
      </c>
    </row>
    <row r="2399" spans="1:2" x14ac:dyDescent="0.25">
      <c r="A2399" s="66" t="s">
        <v>2713</v>
      </c>
      <c r="B2399" s="28">
        <v>68.66</v>
      </c>
    </row>
    <row r="2400" spans="1:2" x14ac:dyDescent="0.25">
      <c r="A2400" s="66" t="s">
        <v>2714</v>
      </c>
      <c r="B2400" s="28">
        <v>68.459999999999994</v>
      </c>
    </row>
    <row r="2401" spans="1:2" x14ac:dyDescent="0.25">
      <c r="A2401" s="66" t="s">
        <v>2715</v>
      </c>
      <c r="B2401" s="28">
        <v>67.75</v>
      </c>
    </row>
    <row r="2402" spans="1:2" x14ac:dyDescent="0.25">
      <c r="A2402" s="66" t="s">
        <v>2716</v>
      </c>
      <c r="B2402" s="28">
        <v>68.010000000000005</v>
      </c>
    </row>
    <row r="2403" spans="1:2" x14ac:dyDescent="0.25">
      <c r="A2403" s="66" t="s">
        <v>2717</v>
      </c>
      <c r="B2403" s="28">
        <v>67.52</v>
      </c>
    </row>
    <row r="2404" spans="1:2" x14ac:dyDescent="0.25">
      <c r="A2404" s="66" t="s">
        <v>2718</v>
      </c>
      <c r="B2404" s="28">
        <v>67.3</v>
      </c>
    </row>
    <row r="2405" spans="1:2" x14ac:dyDescent="0.25">
      <c r="A2405" s="66" t="s">
        <v>2719</v>
      </c>
      <c r="B2405" s="28">
        <v>66.739999999999995</v>
      </c>
    </row>
    <row r="2406" spans="1:2" x14ac:dyDescent="0.25">
      <c r="A2406" s="66" t="s">
        <v>2720</v>
      </c>
      <c r="B2406" s="28">
        <v>66.61</v>
      </c>
    </row>
    <row r="2407" spans="1:2" x14ac:dyDescent="0.25">
      <c r="A2407" s="66" t="s">
        <v>2721</v>
      </c>
      <c r="B2407" s="28">
        <v>66.680000000000007</v>
      </c>
    </row>
    <row r="2408" spans="1:2" x14ac:dyDescent="0.25">
      <c r="A2408" s="66" t="s">
        <v>2722</v>
      </c>
      <c r="B2408" s="28">
        <v>66.760000000000005</v>
      </c>
    </row>
    <row r="2409" spans="1:2" x14ac:dyDescent="0.25">
      <c r="A2409" s="66" t="s">
        <v>2723</v>
      </c>
      <c r="B2409" s="28">
        <v>66.569999999999993</v>
      </c>
    </row>
    <row r="2410" spans="1:2" x14ac:dyDescent="0.25">
      <c r="A2410" s="66" t="s">
        <v>2724</v>
      </c>
      <c r="B2410" s="28">
        <v>66.650000000000006</v>
      </c>
    </row>
    <row r="2411" spans="1:2" x14ac:dyDescent="0.25">
      <c r="A2411" s="66" t="s">
        <v>2725</v>
      </c>
      <c r="B2411" s="28">
        <v>67</v>
      </c>
    </row>
    <row r="2412" spans="1:2" x14ac:dyDescent="0.25">
      <c r="A2412" s="66" t="s">
        <v>2726</v>
      </c>
      <c r="B2412" s="28">
        <v>66.650000000000006</v>
      </c>
    </row>
    <row r="2413" spans="1:2" x14ac:dyDescent="0.25">
      <c r="A2413" s="66" t="s">
        <v>2727</v>
      </c>
      <c r="B2413" s="28">
        <v>66.739999999999995</v>
      </c>
    </row>
    <row r="2414" spans="1:2" x14ac:dyDescent="0.25">
      <c r="A2414" s="66" t="s">
        <v>2728</v>
      </c>
      <c r="B2414" s="28">
        <v>66.61</v>
      </c>
    </row>
    <row r="2415" spans="1:2" x14ac:dyDescent="0.25">
      <c r="A2415" s="66" t="s">
        <v>2729</v>
      </c>
      <c r="B2415" s="28">
        <v>67.19</v>
      </c>
    </row>
    <row r="2416" spans="1:2" x14ac:dyDescent="0.25">
      <c r="A2416" s="66" t="s">
        <v>2730</v>
      </c>
      <c r="B2416" s="28">
        <v>66.739999999999995</v>
      </c>
    </row>
    <row r="2417" spans="1:2" x14ac:dyDescent="0.25">
      <c r="A2417" s="66" t="s">
        <v>2731</v>
      </c>
      <c r="B2417" s="28">
        <v>66.44</v>
      </c>
    </row>
    <row r="2418" spans="1:2" x14ac:dyDescent="0.25">
      <c r="A2418" s="66" t="s">
        <v>2732</v>
      </c>
      <c r="B2418" s="28">
        <v>67.25</v>
      </c>
    </row>
    <row r="2419" spans="1:2" x14ac:dyDescent="0.25">
      <c r="A2419" s="66" t="s">
        <v>2733</v>
      </c>
      <c r="B2419" s="28">
        <v>66.760000000000005</v>
      </c>
    </row>
    <row r="2420" spans="1:2" x14ac:dyDescent="0.25">
      <c r="A2420" s="66" t="s">
        <v>2734</v>
      </c>
      <c r="B2420" s="28">
        <v>66.08</v>
      </c>
    </row>
    <row r="2421" spans="1:2" x14ac:dyDescent="0.25">
      <c r="A2421" s="66" t="s">
        <v>2735</v>
      </c>
      <c r="B2421" s="28">
        <v>65.95</v>
      </c>
    </row>
    <row r="2422" spans="1:2" x14ac:dyDescent="0.25">
      <c r="A2422" s="66" t="s">
        <v>2736</v>
      </c>
      <c r="B2422" s="28">
        <v>65.48</v>
      </c>
    </row>
    <row r="2423" spans="1:2" x14ac:dyDescent="0.25">
      <c r="A2423" s="66" t="s">
        <v>2737</v>
      </c>
      <c r="B2423" s="28">
        <v>64.95</v>
      </c>
    </row>
    <row r="2424" spans="1:2" x14ac:dyDescent="0.25">
      <c r="A2424" s="66" t="s">
        <v>2738</v>
      </c>
      <c r="B2424" s="28">
        <v>64.97</v>
      </c>
    </row>
    <row r="2425" spans="1:2" x14ac:dyDescent="0.25">
      <c r="A2425" s="66" t="s">
        <v>2739</v>
      </c>
      <c r="B2425" s="28">
        <v>64.86</v>
      </c>
    </row>
    <row r="2426" spans="1:2" x14ac:dyDescent="0.25">
      <c r="A2426" s="66" t="s">
        <v>2740</v>
      </c>
      <c r="B2426" s="28">
        <v>64.84</v>
      </c>
    </row>
    <row r="2427" spans="1:2" x14ac:dyDescent="0.25">
      <c r="A2427" s="66" t="s">
        <v>2741</v>
      </c>
      <c r="B2427" s="28">
        <v>64.739999999999995</v>
      </c>
    </row>
    <row r="2428" spans="1:2" x14ac:dyDescent="0.25">
      <c r="A2428" s="66" t="s">
        <v>2742</v>
      </c>
      <c r="B2428" s="28">
        <v>63.2</v>
      </c>
    </row>
    <row r="2429" spans="1:2" x14ac:dyDescent="0.25">
      <c r="A2429" s="66" t="s">
        <v>2743</v>
      </c>
      <c r="B2429" s="28">
        <v>63.03</v>
      </c>
    </row>
    <row r="2430" spans="1:2" x14ac:dyDescent="0.25">
      <c r="A2430" s="66" t="s">
        <v>2744</v>
      </c>
      <c r="B2430" s="28">
        <v>62.75</v>
      </c>
    </row>
    <row r="2431" spans="1:2" x14ac:dyDescent="0.25">
      <c r="A2431" s="66" t="s">
        <v>2745</v>
      </c>
      <c r="B2431" s="28">
        <v>62.9</v>
      </c>
    </row>
    <row r="2432" spans="1:2" x14ac:dyDescent="0.25">
      <c r="A2432" s="66" t="s">
        <v>2746</v>
      </c>
      <c r="B2432" s="28">
        <v>61.56</v>
      </c>
    </row>
    <row r="2433" spans="1:2" x14ac:dyDescent="0.25">
      <c r="A2433" s="66" t="s">
        <v>2747</v>
      </c>
      <c r="B2433" s="28">
        <v>61.79</v>
      </c>
    </row>
    <row r="2434" spans="1:2" x14ac:dyDescent="0.25">
      <c r="A2434" s="66" t="s">
        <v>2748</v>
      </c>
      <c r="B2434" s="28">
        <v>61.34</v>
      </c>
    </row>
    <row r="2435" spans="1:2" x14ac:dyDescent="0.25">
      <c r="A2435" s="66" t="s">
        <v>2749</v>
      </c>
      <c r="B2435" s="28">
        <v>60.49</v>
      </c>
    </row>
    <row r="2436" spans="1:2" x14ac:dyDescent="0.25">
      <c r="A2436" s="66" t="s">
        <v>2750</v>
      </c>
      <c r="B2436" s="28">
        <v>60.66</v>
      </c>
    </row>
    <row r="2437" spans="1:2" x14ac:dyDescent="0.25">
      <c r="A2437" s="66" t="s">
        <v>2751</v>
      </c>
      <c r="B2437" s="28">
        <v>59.79</v>
      </c>
    </row>
    <row r="2438" spans="1:2" x14ac:dyDescent="0.25">
      <c r="A2438" s="66" t="s">
        <v>2752</v>
      </c>
      <c r="B2438" s="28">
        <v>59.76</v>
      </c>
    </row>
    <row r="2439" spans="1:2" x14ac:dyDescent="0.25">
      <c r="A2439" s="66" t="s">
        <v>2753</v>
      </c>
      <c r="B2439" s="28">
        <v>59.64</v>
      </c>
    </row>
    <row r="2440" spans="1:2" x14ac:dyDescent="0.25">
      <c r="A2440" s="66" t="s">
        <v>2754</v>
      </c>
      <c r="B2440" s="28">
        <v>59.74</v>
      </c>
    </row>
    <row r="2441" spans="1:2" x14ac:dyDescent="0.25">
      <c r="A2441" s="66" t="s">
        <v>2755</v>
      </c>
      <c r="B2441" s="28">
        <v>59.49</v>
      </c>
    </row>
    <row r="2442" spans="1:2" x14ac:dyDescent="0.25">
      <c r="A2442" s="66" t="s">
        <v>2756</v>
      </c>
      <c r="B2442" s="28">
        <v>59.49</v>
      </c>
    </row>
    <row r="2443" spans="1:2" x14ac:dyDescent="0.25">
      <c r="A2443" s="66" t="s">
        <v>2757</v>
      </c>
      <c r="B2443" s="28">
        <v>59.81</v>
      </c>
    </row>
    <row r="2444" spans="1:2" x14ac:dyDescent="0.25">
      <c r="A2444" s="66" t="s">
        <v>2758</v>
      </c>
      <c r="B2444" s="28">
        <v>59.19</v>
      </c>
    </row>
    <row r="2445" spans="1:2" x14ac:dyDescent="0.25">
      <c r="A2445" s="66" t="s">
        <v>2759</v>
      </c>
      <c r="B2445" s="28">
        <v>59.12</v>
      </c>
    </row>
    <row r="2446" spans="1:2" x14ac:dyDescent="0.25">
      <c r="A2446" s="66" t="s">
        <v>2760</v>
      </c>
      <c r="B2446" s="28">
        <v>59.71</v>
      </c>
    </row>
    <row r="2447" spans="1:2" x14ac:dyDescent="0.25">
      <c r="A2447" s="66" t="s">
        <v>2761</v>
      </c>
      <c r="B2447" s="28">
        <v>59.56</v>
      </c>
    </row>
    <row r="2448" spans="1:2" x14ac:dyDescent="0.25">
      <c r="A2448" s="66" t="s">
        <v>2762</v>
      </c>
      <c r="B2448" s="28">
        <v>58.75</v>
      </c>
    </row>
    <row r="2449" spans="1:2" x14ac:dyDescent="0.25">
      <c r="A2449" s="66" t="s">
        <v>2763</v>
      </c>
      <c r="B2449" s="28">
        <v>58.64</v>
      </c>
    </row>
    <row r="2450" spans="1:2" x14ac:dyDescent="0.25">
      <c r="A2450" s="66" t="s">
        <v>2764</v>
      </c>
      <c r="B2450" s="28">
        <v>58.27</v>
      </c>
    </row>
    <row r="2451" spans="1:2" x14ac:dyDescent="0.25">
      <c r="A2451" s="66" t="s">
        <v>2765</v>
      </c>
      <c r="B2451" s="28">
        <v>58.1</v>
      </c>
    </row>
    <row r="2452" spans="1:2" x14ac:dyDescent="0.25">
      <c r="A2452" s="66" t="s">
        <v>2766</v>
      </c>
      <c r="B2452" s="28">
        <v>57.76</v>
      </c>
    </row>
    <row r="2453" spans="1:2" x14ac:dyDescent="0.25">
      <c r="A2453" s="66" t="s">
        <v>2767</v>
      </c>
      <c r="B2453" s="28">
        <v>57.33</v>
      </c>
    </row>
    <row r="2454" spans="1:2" x14ac:dyDescent="0.25">
      <c r="A2454" s="66" t="s">
        <v>5801</v>
      </c>
      <c r="B2454" s="28">
        <v>57.31</v>
      </c>
    </row>
    <row r="2455" spans="1:2" x14ac:dyDescent="0.25">
      <c r="A2455" s="66" t="s">
        <v>2768</v>
      </c>
      <c r="B2455" s="28">
        <v>56.79</v>
      </c>
    </row>
    <row r="2456" spans="1:2" x14ac:dyDescent="0.25">
      <c r="A2456" s="66" t="s">
        <v>2769</v>
      </c>
      <c r="B2456" s="28">
        <v>56.4</v>
      </c>
    </row>
    <row r="2457" spans="1:2" x14ac:dyDescent="0.25">
      <c r="A2457" s="66" t="s">
        <v>2770</v>
      </c>
      <c r="B2457" s="28">
        <v>56.38</v>
      </c>
    </row>
    <row r="2458" spans="1:2" x14ac:dyDescent="0.25">
      <c r="A2458" s="66" t="s">
        <v>2771</v>
      </c>
      <c r="B2458" s="28">
        <v>55.74</v>
      </c>
    </row>
    <row r="2459" spans="1:2" x14ac:dyDescent="0.25">
      <c r="A2459" s="66" t="s">
        <v>2772</v>
      </c>
      <c r="B2459" s="28">
        <v>55.67</v>
      </c>
    </row>
    <row r="2460" spans="1:2" x14ac:dyDescent="0.25">
      <c r="A2460" s="66" t="s">
        <v>2773</v>
      </c>
      <c r="B2460" s="28">
        <v>55.7</v>
      </c>
    </row>
    <row r="2461" spans="1:2" x14ac:dyDescent="0.25">
      <c r="A2461" s="66" t="s">
        <v>2774</v>
      </c>
      <c r="B2461" s="28">
        <v>54.86</v>
      </c>
    </row>
    <row r="2462" spans="1:2" x14ac:dyDescent="0.25">
      <c r="A2462" s="66" t="s">
        <v>2775</v>
      </c>
      <c r="B2462" s="28">
        <v>54.77</v>
      </c>
    </row>
    <row r="2463" spans="1:2" x14ac:dyDescent="0.25">
      <c r="A2463" s="66" t="s">
        <v>2776</v>
      </c>
      <c r="B2463" s="28">
        <v>54.13</v>
      </c>
    </row>
    <row r="2464" spans="1:2" x14ac:dyDescent="0.25">
      <c r="A2464" s="66" t="s">
        <v>2777</v>
      </c>
      <c r="B2464" s="28">
        <v>54.08</v>
      </c>
    </row>
    <row r="2465" spans="1:2" x14ac:dyDescent="0.25">
      <c r="A2465" s="66" t="s">
        <v>2778</v>
      </c>
      <c r="B2465" s="28">
        <v>54.08</v>
      </c>
    </row>
    <row r="2466" spans="1:2" x14ac:dyDescent="0.25">
      <c r="A2466" s="66" t="s">
        <v>2779</v>
      </c>
      <c r="B2466" s="28">
        <v>52.9</v>
      </c>
    </row>
    <row r="2467" spans="1:2" x14ac:dyDescent="0.25">
      <c r="A2467" s="66" t="s">
        <v>2780</v>
      </c>
      <c r="B2467" s="28">
        <v>53.83</v>
      </c>
    </row>
    <row r="2468" spans="1:2" x14ac:dyDescent="0.25">
      <c r="A2468" s="66" t="s">
        <v>2781</v>
      </c>
      <c r="B2468" s="28">
        <v>53.33</v>
      </c>
    </row>
    <row r="2469" spans="1:2" x14ac:dyDescent="0.25">
      <c r="A2469" s="66" t="s">
        <v>2782</v>
      </c>
      <c r="B2469" s="28">
        <v>53.49</v>
      </c>
    </row>
    <row r="2470" spans="1:2" x14ac:dyDescent="0.25">
      <c r="A2470" s="66" t="s">
        <v>2783</v>
      </c>
      <c r="B2470" s="28">
        <v>52.75</v>
      </c>
    </row>
    <row r="2471" spans="1:2" x14ac:dyDescent="0.25">
      <c r="A2471" s="66" t="s">
        <v>2784</v>
      </c>
      <c r="B2471" s="28">
        <v>52.94</v>
      </c>
    </row>
    <row r="2472" spans="1:2" x14ac:dyDescent="0.25">
      <c r="A2472" s="66" t="s">
        <v>2785</v>
      </c>
      <c r="B2472" s="28">
        <v>52.66</v>
      </c>
    </row>
    <row r="2473" spans="1:2" x14ac:dyDescent="0.25">
      <c r="A2473" s="66" t="s">
        <v>2786</v>
      </c>
      <c r="B2473" s="28">
        <v>52.51</v>
      </c>
    </row>
    <row r="2474" spans="1:2" x14ac:dyDescent="0.25">
      <c r="A2474" s="66" t="s">
        <v>2787</v>
      </c>
      <c r="B2474" s="28">
        <v>51.86</v>
      </c>
    </row>
    <row r="2475" spans="1:2" x14ac:dyDescent="0.25">
      <c r="A2475" s="66" t="s">
        <v>2788</v>
      </c>
      <c r="B2475" s="28">
        <v>51.71</v>
      </c>
    </row>
    <row r="2476" spans="1:2" x14ac:dyDescent="0.25">
      <c r="A2476" s="66" t="s">
        <v>2789</v>
      </c>
      <c r="B2476" s="28">
        <v>51.56</v>
      </c>
    </row>
    <row r="2477" spans="1:2" x14ac:dyDescent="0.25">
      <c r="A2477" s="66" t="s">
        <v>2790</v>
      </c>
      <c r="B2477" s="28">
        <v>50.93</v>
      </c>
    </row>
    <row r="2478" spans="1:2" x14ac:dyDescent="0.25">
      <c r="A2478" s="66" t="s">
        <v>2791</v>
      </c>
      <c r="B2478" s="28">
        <v>50.67</v>
      </c>
    </row>
    <row r="2479" spans="1:2" x14ac:dyDescent="0.25">
      <c r="A2479" s="66" t="s">
        <v>2792</v>
      </c>
      <c r="B2479" s="28">
        <v>49.96</v>
      </c>
    </row>
    <row r="2480" spans="1:2" x14ac:dyDescent="0.25">
      <c r="A2480" s="66" t="s">
        <v>2793</v>
      </c>
      <c r="B2480" s="28">
        <v>49.72</v>
      </c>
    </row>
    <row r="2481" spans="1:2" x14ac:dyDescent="0.25">
      <c r="A2481" s="66" t="s">
        <v>2794</v>
      </c>
      <c r="B2481" s="28">
        <v>49.48</v>
      </c>
    </row>
    <row r="2482" spans="1:2" x14ac:dyDescent="0.25">
      <c r="A2482" s="66" t="s">
        <v>2795</v>
      </c>
      <c r="B2482" s="28">
        <v>49.55</v>
      </c>
    </row>
    <row r="2483" spans="1:2" x14ac:dyDescent="0.25">
      <c r="A2483" s="66" t="s">
        <v>2796</v>
      </c>
      <c r="B2483" s="28">
        <v>49.12</v>
      </c>
    </row>
    <row r="2484" spans="1:2" x14ac:dyDescent="0.25">
      <c r="A2484" s="66" t="s">
        <v>2797</v>
      </c>
      <c r="B2484" s="28">
        <v>49.25</v>
      </c>
    </row>
    <row r="2485" spans="1:2" x14ac:dyDescent="0.25">
      <c r="A2485" s="66" t="s">
        <v>2798</v>
      </c>
      <c r="B2485" s="28">
        <v>49.07</v>
      </c>
    </row>
    <row r="2486" spans="1:2" x14ac:dyDescent="0.25">
      <c r="A2486" s="66" t="s">
        <v>2799</v>
      </c>
      <c r="B2486" s="28">
        <v>49.16</v>
      </c>
    </row>
    <row r="2487" spans="1:2" x14ac:dyDescent="0.25">
      <c r="A2487" s="66" t="s">
        <v>2800</v>
      </c>
      <c r="B2487" s="28">
        <v>49.16</v>
      </c>
    </row>
    <row r="2488" spans="1:2" x14ac:dyDescent="0.25">
      <c r="A2488" s="66" t="s">
        <v>2801</v>
      </c>
      <c r="B2488" s="28">
        <v>49.73</v>
      </c>
    </row>
    <row r="2489" spans="1:2" x14ac:dyDescent="0.25">
      <c r="A2489" s="66" t="s">
        <v>2802</v>
      </c>
      <c r="B2489" s="28">
        <v>49.62</v>
      </c>
    </row>
    <row r="2490" spans="1:2" x14ac:dyDescent="0.25">
      <c r="A2490" s="66" t="s">
        <v>2803</v>
      </c>
      <c r="B2490" s="28">
        <v>49.27</v>
      </c>
    </row>
    <row r="2491" spans="1:2" x14ac:dyDescent="0.25">
      <c r="A2491" s="66" t="s">
        <v>2804</v>
      </c>
      <c r="B2491" s="28">
        <v>50.31</v>
      </c>
    </row>
    <row r="2492" spans="1:2" x14ac:dyDescent="0.25">
      <c r="A2492" s="66" t="s">
        <v>2805</v>
      </c>
      <c r="B2492" s="28">
        <v>50.77</v>
      </c>
    </row>
    <row r="2493" spans="1:2" x14ac:dyDescent="0.25">
      <c r="A2493" s="66" t="s">
        <v>2806</v>
      </c>
      <c r="B2493" s="28">
        <v>50.36</v>
      </c>
    </row>
    <row r="2494" spans="1:2" x14ac:dyDescent="0.25">
      <c r="A2494" s="66" t="s">
        <v>2807</v>
      </c>
      <c r="B2494" s="28">
        <v>50.33</v>
      </c>
    </row>
    <row r="2495" spans="1:2" x14ac:dyDescent="0.25">
      <c r="A2495" s="66" t="s">
        <v>2808</v>
      </c>
      <c r="B2495" s="28">
        <v>50.33</v>
      </c>
    </row>
    <row r="2496" spans="1:2" x14ac:dyDescent="0.25">
      <c r="A2496" s="66" t="s">
        <v>2809</v>
      </c>
      <c r="B2496" s="28">
        <v>50.09</v>
      </c>
    </row>
    <row r="2497" spans="1:2" x14ac:dyDescent="0.25">
      <c r="A2497" s="66" t="s">
        <v>2810</v>
      </c>
      <c r="B2497" s="28">
        <v>49.81</v>
      </c>
    </row>
    <row r="2498" spans="1:2" x14ac:dyDescent="0.25">
      <c r="A2498" s="66" t="s">
        <v>2811</v>
      </c>
      <c r="B2498" s="28">
        <v>49.68</v>
      </c>
    </row>
    <row r="2499" spans="1:2" x14ac:dyDescent="0.25">
      <c r="A2499" s="66" t="s">
        <v>2812</v>
      </c>
      <c r="B2499" s="28">
        <v>49.55</v>
      </c>
    </row>
    <row r="2500" spans="1:2" x14ac:dyDescent="0.25">
      <c r="A2500" s="66" t="s">
        <v>2813</v>
      </c>
      <c r="B2500" s="28">
        <v>49.44</v>
      </c>
    </row>
    <row r="2501" spans="1:2" x14ac:dyDescent="0.25">
      <c r="A2501" s="66" t="s">
        <v>2814</v>
      </c>
      <c r="B2501" s="28">
        <v>49.42</v>
      </c>
    </row>
    <row r="2502" spans="1:2" x14ac:dyDescent="0.25">
      <c r="A2502" s="66" t="s">
        <v>2815</v>
      </c>
      <c r="B2502" s="28">
        <v>49.14</v>
      </c>
    </row>
    <row r="2503" spans="1:2" x14ac:dyDescent="0.25">
      <c r="A2503" s="66" t="s">
        <v>2816</v>
      </c>
      <c r="B2503" s="28">
        <v>49.1</v>
      </c>
    </row>
    <row r="2504" spans="1:2" x14ac:dyDescent="0.25">
      <c r="A2504" s="66" t="s">
        <v>2817</v>
      </c>
      <c r="B2504" s="28">
        <v>49.29</v>
      </c>
    </row>
    <row r="2505" spans="1:2" x14ac:dyDescent="0.25">
      <c r="A2505" s="66" t="s">
        <v>2818</v>
      </c>
      <c r="B2505" s="28">
        <v>49.49</v>
      </c>
    </row>
    <row r="2506" spans="1:2" x14ac:dyDescent="0.25">
      <c r="A2506" s="66" t="s">
        <v>2819</v>
      </c>
      <c r="B2506" s="28">
        <v>49.42</v>
      </c>
    </row>
    <row r="2507" spans="1:2" x14ac:dyDescent="0.25">
      <c r="A2507" s="66" t="s">
        <v>2820</v>
      </c>
      <c r="B2507" s="28">
        <v>49.12</v>
      </c>
    </row>
    <row r="2508" spans="1:2" x14ac:dyDescent="0.25">
      <c r="A2508" s="66" t="s">
        <v>2821</v>
      </c>
      <c r="B2508" s="28">
        <v>48.99</v>
      </c>
    </row>
    <row r="2509" spans="1:2" x14ac:dyDescent="0.25">
      <c r="A2509" s="66" t="s">
        <v>2822</v>
      </c>
      <c r="B2509" s="28">
        <v>48.72</v>
      </c>
    </row>
    <row r="2510" spans="1:2" x14ac:dyDescent="0.25">
      <c r="A2510" s="66" t="s">
        <v>2823</v>
      </c>
      <c r="B2510" s="28">
        <v>48.29</v>
      </c>
    </row>
    <row r="2511" spans="1:2" x14ac:dyDescent="0.25">
      <c r="A2511" s="66" t="s">
        <v>2824</v>
      </c>
      <c r="B2511" s="28">
        <v>48.09</v>
      </c>
    </row>
    <row r="2512" spans="1:2" x14ac:dyDescent="0.25">
      <c r="A2512" s="66" t="s">
        <v>2825</v>
      </c>
      <c r="B2512" s="28">
        <v>47.46</v>
      </c>
    </row>
    <row r="2513" spans="1:2" x14ac:dyDescent="0.25">
      <c r="A2513" s="66" t="s">
        <v>2826</v>
      </c>
      <c r="B2513" s="28">
        <v>47.46</v>
      </c>
    </row>
    <row r="2514" spans="1:2" x14ac:dyDescent="0.25">
      <c r="A2514" s="66" t="s">
        <v>2827</v>
      </c>
      <c r="B2514" s="28">
        <v>47.33</v>
      </c>
    </row>
    <row r="2515" spans="1:2" x14ac:dyDescent="0.25">
      <c r="A2515" s="66" t="s">
        <v>2828</v>
      </c>
      <c r="B2515" s="28">
        <v>47.09</v>
      </c>
    </row>
    <row r="2516" spans="1:2" x14ac:dyDescent="0.25">
      <c r="A2516" s="66" t="s">
        <v>2829</v>
      </c>
      <c r="B2516" s="28">
        <v>47.18</v>
      </c>
    </row>
    <row r="2517" spans="1:2" x14ac:dyDescent="0.25">
      <c r="A2517" s="66" t="s">
        <v>2830</v>
      </c>
      <c r="B2517" s="28">
        <v>47.57</v>
      </c>
    </row>
    <row r="2518" spans="1:2" x14ac:dyDescent="0.25">
      <c r="A2518" s="66" t="s">
        <v>2831</v>
      </c>
      <c r="B2518" s="28">
        <v>47.27</v>
      </c>
    </row>
    <row r="2519" spans="1:2" x14ac:dyDescent="0.25">
      <c r="A2519" s="66" t="s">
        <v>2832</v>
      </c>
      <c r="B2519" s="28">
        <v>47.59</v>
      </c>
    </row>
    <row r="2520" spans="1:2" x14ac:dyDescent="0.25">
      <c r="A2520" s="66" t="s">
        <v>2833</v>
      </c>
      <c r="B2520" s="28">
        <v>47.38</v>
      </c>
    </row>
    <row r="2521" spans="1:2" x14ac:dyDescent="0.25">
      <c r="A2521" s="66" t="s">
        <v>2834</v>
      </c>
      <c r="B2521" s="28">
        <v>47.68</v>
      </c>
    </row>
    <row r="2522" spans="1:2" x14ac:dyDescent="0.25">
      <c r="A2522" s="66" t="s">
        <v>2835</v>
      </c>
      <c r="B2522" s="28">
        <v>47.59</v>
      </c>
    </row>
    <row r="2523" spans="1:2" x14ac:dyDescent="0.25">
      <c r="A2523" s="66" t="s">
        <v>2836</v>
      </c>
      <c r="B2523" s="28">
        <v>47.48</v>
      </c>
    </row>
    <row r="2524" spans="1:2" x14ac:dyDescent="0.25">
      <c r="A2524" s="66" t="s">
        <v>2837</v>
      </c>
      <c r="B2524" s="28">
        <v>47.51</v>
      </c>
    </row>
    <row r="2525" spans="1:2" x14ac:dyDescent="0.25">
      <c r="A2525" s="66" t="s">
        <v>2838</v>
      </c>
      <c r="B2525" s="28">
        <v>47.83</v>
      </c>
    </row>
    <row r="2526" spans="1:2" x14ac:dyDescent="0.25">
      <c r="A2526" s="66" t="s">
        <v>2839</v>
      </c>
      <c r="B2526" s="28">
        <v>47.81</v>
      </c>
    </row>
    <row r="2527" spans="1:2" x14ac:dyDescent="0.25">
      <c r="A2527" s="66" t="s">
        <v>2840</v>
      </c>
      <c r="B2527" s="28">
        <v>47.85</v>
      </c>
    </row>
    <row r="2528" spans="1:2" x14ac:dyDescent="0.25">
      <c r="A2528" s="66" t="s">
        <v>2841</v>
      </c>
      <c r="B2528" s="28">
        <v>47.85</v>
      </c>
    </row>
    <row r="2529" spans="1:2" x14ac:dyDescent="0.25">
      <c r="A2529" s="66" t="s">
        <v>2842</v>
      </c>
      <c r="B2529" s="28">
        <v>47.96</v>
      </c>
    </row>
    <row r="2530" spans="1:2" x14ac:dyDescent="0.25">
      <c r="A2530" s="66" t="s">
        <v>2843</v>
      </c>
      <c r="B2530" s="28">
        <v>47.66</v>
      </c>
    </row>
    <row r="2531" spans="1:2" x14ac:dyDescent="0.25">
      <c r="A2531" s="66" t="s">
        <v>2844</v>
      </c>
      <c r="B2531" s="28">
        <v>47.01</v>
      </c>
    </row>
    <row r="2532" spans="1:2" x14ac:dyDescent="0.25">
      <c r="A2532" s="66" t="s">
        <v>2845</v>
      </c>
      <c r="B2532" s="28">
        <v>47.29</v>
      </c>
    </row>
    <row r="2533" spans="1:2" x14ac:dyDescent="0.25">
      <c r="A2533" s="66" t="s">
        <v>2846</v>
      </c>
      <c r="B2533" s="28">
        <v>47.44</v>
      </c>
    </row>
    <row r="2534" spans="1:2" x14ac:dyDescent="0.25">
      <c r="A2534" s="66" t="s">
        <v>2847</v>
      </c>
      <c r="B2534" s="28">
        <v>47.35</v>
      </c>
    </row>
    <row r="2535" spans="1:2" x14ac:dyDescent="0.25">
      <c r="A2535" s="66" t="s">
        <v>2848</v>
      </c>
      <c r="B2535" s="28">
        <v>47.03</v>
      </c>
    </row>
    <row r="2536" spans="1:2" x14ac:dyDescent="0.25">
      <c r="A2536" s="66" t="s">
        <v>2849</v>
      </c>
      <c r="B2536" s="28">
        <v>47.57</v>
      </c>
    </row>
    <row r="2537" spans="1:2" x14ac:dyDescent="0.25">
      <c r="A2537" s="66" t="s">
        <v>2850</v>
      </c>
      <c r="B2537" s="28">
        <v>47.63</v>
      </c>
    </row>
    <row r="2538" spans="1:2" x14ac:dyDescent="0.25">
      <c r="A2538" s="66" t="s">
        <v>2851</v>
      </c>
      <c r="B2538" s="28">
        <v>47.48</v>
      </c>
    </row>
    <row r="2539" spans="1:2" x14ac:dyDescent="0.25">
      <c r="A2539" s="66" t="s">
        <v>2852</v>
      </c>
      <c r="B2539" s="28">
        <v>48.32</v>
      </c>
    </row>
    <row r="2540" spans="1:2" x14ac:dyDescent="0.25">
      <c r="A2540" s="66" t="s">
        <v>2853</v>
      </c>
      <c r="B2540" s="28">
        <v>49.36</v>
      </c>
    </row>
    <row r="2541" spans="1:2" x14ac:dyDescent="0.25">
      <c r="A2541" s="66" t="s">
        <v>2854</v>
      </c>
      <c r="B2541" s="28">
        <v>49.16</v>
      </c>
    </row>
    <row r="2542" spans="1:2" x14ac:dyDescent="0.25">
      <c r="A2542" s="66" t="s">
        <v>2855</v>
      </c>
      <c r="B2542" s="28">
        <v>49.25</v>
      </c>
    </row>
    <row r="2543" spans="1:2" x14ac:dyDescent="0.25">
      <c r="A2543" s="66" t="s">
        <v>2856</v>
      </c>
      <c r="B2543" s="28">
        <v>51.24</v>
      </c>
    </row>
    <row r="2544" spans="1:2" x14ac:dyDescent="0.25">
      <c r="A2544" s="66" t="s">
        <v>2857</v>
      </c>
      <c r="B2544" s="28">
        <v>51.43</v>
      </c>
    </row>
    <row r="2545" spans="1:2" x14ac:dyDescent="0.25">
      <c r="A2545" s="66" t="s">
        <v>2858</v>
      </c>
      <c r="B2545" s="28">
        <v>53.03</v>
      </c>
    </row>
    <row r="2546" spans="1:2" x14ac:dyDescent="0.25">
      <c r="A2546" s="66" t="s">
        <v>2859</v>
      </c>
      <c r="B2546" s="28">
        <v>53.22</v>
      </c>
    </row>
    <row r="2547" spans="1:2" x14ac:dyDescent="0.25">
      <c r="A2547" s="66" t="s">
        <v>2860</v>
      </c>
      <c r="B2547" s="28">
        <v>53.87</v>
      </c>
    </row>
    <row r="2548" spans="1:2" x14ac:dyDescent="0.25">
      <c r="A2548" s="66" t="s">
        <v>2861</v>
      </c>
      <c r="B2548" s="28">
        <v>54.17</v>
      </c>
    </row>
    <row r="2549" spans="1:2" x14ac:dyDescent="0.25">
      <c r="A2549" s="66" t="s">
        <v>2862</v>
      </c>
      <c r="B2549" s="28">
        <v>54.75</v>
      </c>
    </row>
    <row r="2550" spans="1:2" x14ac:dyDescent="0.25">
      <c r="A2550" s="66" t="s">
        <v>2863</v>
      </c>
      <c r="B2550" s="28">
        <v>56.09</v>
      </c>
    </row>
    <row r="2551" spans="1:2" x14ac:dyDescent="0.25">
      <c r="A2551" s="66" t="s">
        <v>2864</v>
      </c>
      <c r="B2551" s="28">
        <v>56.48</v>
      </c>
    </row>
    <row r="2552" spans="1:2" x14ac:dyDescent="0.25">
      <c r="A2552" s="66" t="s">
        <v>2865</v>
      </c>
      <c r="B2552" s="28">
        <v>56.87</v>
      </c>
    </row>
    <row r="2553" spans="1:2" x14ac:dyDescent="0.25">
      <c r="A2553" s="66" t="s">
        <v>2866</v>
      </c>
      <c r="B2553" s="28">
        <v>56.57</v>
      </c>
    </row>
    <row r="2554" spans="1:2" x14ac:dyDescent="0.25">
      <c r="A2554" s="66" t="s">
        <v>2867</v>
      </c>
      <c r="B2554" s="28">
        <v>56.7</v>
      </c>
    </row>
    <row r="2555" spans="1:2" x14ac:dyDescent="0.25">
      <c r="A2555" s="66" t="s">
        <v>2868</v>
      </c>
      <c r="B2555" s="28">
        <v>56.51</v>
      </c>
    </row>
    <row r="2556" spans="1:2" x14ac:dyDescent="0.25">
      <c r="A2556" s="66" t="s">
        <v>2869</v>
      </c>
      <c r="B2556" s="28">
        <v>57.22</v>
      </c>
    </row>
    <row r="2557" spans="1:2" x14ac:dyDescent="0.25">
      <c r="A2557" s="66" t="s">
        <v>2870</v>
      </c>
      <c r="B2557" s="28">
        <v>56.81</v>
      </c>
    </row>
    <row r="2558" spans="1:2" x14ac:dyDescent="0.25">
      <c r="A2558" s="66" t="s">
        <v>2871</v>
      </c>
      <c r="B2558" s="28">
        <v>57.3</v>
      </c>
    </row>
    <row r="2559" spans="1:2" x14ac:dyDescent="0.25">
      <c r="A2559" s="66" t="s">
        <v>2872</v>
      </c>
      <c r="B2559" s="28">
        <v>57.56</v>
      </c>
    </row>
    <row r="2560" spans="1:2" x14ac:dyDescent="0.25">
      <c r="A2560" s="66" t="s">
        <v>2873</v>
      </c>
      <c r="B2560" s="28">
        <v>58.33</v>
      </c>
    </row>
    <row r="2561" spans="1:2" x14ac:dyDescent="0.25">
      <c r="A2561" s="66" t="s">
        <v>2874</v>
      </c>
      <c r="B2561" s="28">
        <v>59.35</v>
      </c>
    </row>
    <row r="2562" spans="1:2" x14ac:dyDescent="0.25">
      <c r="A2562" s="66" t="s">
        <v>2875</v>
      </c>
      <c r="B2562" s="28">
        <v>58.88</v>
      </c>
    </row>
    <row r="2563" spans="1:2" x14ac:dyDescent="0.25">
      <c r="A2563" s="66" t="s">
        <v>2876</v>
      </c>
      <c r="B2563" s="28">
        <v>59.5</v>
      </c>
    </row>
    <row r="2564" spans="1:2" x14ac:dyDescent="0.25">
      <c r="A2564" s="66" t="s">
        <v>2877</v>
      </c>
      <c r="B2564" s="28">
        <v>59.67</v>
      </c>
    </row>
    <row r="2565" spans="1:2" x14ac:dyDescent="0.25">
      <c r="A2565" s="66" t="s">
        <v>2878</v>
      </c>
      <c r="B2565" s="28">
        <v>61.08</v>
      </c>
    </row>
    <row r="2566" spans="1:2" x14ac:dyDescent="0.25">
      <c r="A2566" s="66" t="s">
        <v>2879</v>
      </c>
      <c r="B2566" s="28">
        <v>61.45</v>
      </c>
    </row>
    <row r="2567" spans="1:2" x14ac:dyDescent="0.25">
      <c r="A2567" s="66" t="s">
        <v>5802</v>
      </c>
      <c r="B2567" s="28">
        <v>60.7</v>
      </c>
    </row>
    <row r="2568" spans="1:2" x14ac:dyDescent="0.25">
      <c r="A2568" s="66" t="s">
        <v>2880</v>
      </c>
      <c r="B2568" s="28">
        <v>60.61</v>
      </c>
    </row>
    <row r="2569" spans="1:2" x14ac:dyDescent="0.25">
      <c r="A2569" s="66" t="s">
        <v>2881</v>
      </c>
      <c r="B2569" s="28">
        <v>61.32</v>
      </c>
    </row>
    <row r="2570" spans="1:2" x14ac:dyDescent="0.25">
      <c r="A2570" s="66" t="s">
        <v>2882</v>
      </c>
      <c r="B2570" s="28">
        <v>60.76</v>
      </c>
    </row>
    <row r="2571" spans="1:2" x14ac:dyDescent="0.25">
      <c r="A2571" s="66" t="s">
        <v>2883</v>
      </c>
      <c r="B2571" s="28">
        <v>59.99</v>
      </c>
    </row>
    <row r="2572" spans="1:2" x14ac:dyDescent="0.25">
      <c r="A2572" s="66" t="s">
        <v>2884</v>
      </c>
      <c r="B2572" s="28">
        <v>59.69</v>
      </c>
    </row>
    <row r="2573" spans="1:2" x14ac:dyDescent="0.25">
      <c r="A2573" s="66" t="s">
        <v>2885</v>
      </c>
      <c r="B2573" s="28">
        <v>58.82</v>
      </c>
    </row>
    <row r="2574" spans="1:2" x14ac:dyDescent="0.25">
      <c r="A2574" s="66" t="s">
        <v>2886</v>
      </c>
      <c r="B2574" s="28">
        <v>57.56</v>
      </c>
    </row>
    <row r="2575" spans="1:2" x14ac:dyDescent="0.25">
      <c r="A2575" s="66" t="s">
        <v>2887</v>
      </c>
      <c r="B2575" s="28">
        <v>56.84</v>
      </c>
    </row>
    <row r="2576" spans="1:2" x14ac:dyDescent="0.25">
      <c r="A2576" s="66" t="s">
        <v>2888</v>
      </c>
      <c r="B2576" s="28">
        <v>56.88</v>
      </c>
    </row>
    <row r="2577" spans="1:2" x14ac:dyDescent="0.25">
      <c r="A2577" s="66" t="s">
        <v>2889</v>
      </c>
      <c r="B2577" s="28">
        <v>56.74</v>
      </c>
    </row>
    <row r="2578" spans="1:2" x14ac:dyDescent="0.25">
      <c r="A2578" s="66" t="s">
        <v>2890</v>
      </c>
      <c r="B2578" s="28">
        <v>56.52</v>
      </c>
    </row>
    <row r="2579" spans="1:2" x14ac:dyDescent="0.25">
      <c r="A2579" s="66" t="s">
        <v>2891</v>
      </c>
      <c r="B2579" s="28">
        <v>56.69</v>
      </c>
    </row>
    <row r="2580" spans="1:2" x14ac:dyDescent="0.25">
      <c r="A2580" s="66" t="s">
        <v>2892</v>
      </c>
      <c r="B2580" s="28">
        <v>56.8</v>
      </c>
    </row>
    <row r="2581" spans="1:2" x14ac:dyDescent="0.25">
      <c r="A2581" s="66" t="s">
        <v>2893</v>
      </c>
      <c r="B2581" s="28">
        <v>57.25</v>
      </c>
    </row>
    <row r="2582" spans="1:2" x14ac:dyDescent="0.25">
      <c r="A2582" s="66" t="s">
        <v>2894</v>
      </c>
      <c r="B2582" s="28">
        <v>57.86</v>
      </c>
    </row>
    <row r="2583" spans="1:2" x14ac:dyDescent="0.25">
      <c r="A2583" s="66" t="s">
        <v>2895</v>
      </c>
      <c r="B2583" s="28">
        <v>58.29</v>
      </c>
    </row>
    <row r="2584" spans="1:2" x14ac:dyDescent="0.25">
      <c r="A2584" s="66" t="s">
        <v>2896</v>
      </c>
      <c r="B2584" s="28">
        <v>59.33</v>
      </c>
    </row>
    <row r="2585" spans="1:2" x14ac:dyDescent="0.25">
      <c r="A2585" s="66" t="s">
        <v>2897</v>
      </c>
      <c r="B2585" s="28">
        <v>59.71</v>
      </c>
    </row>
    <row r="2586" spans="1:2" x14ac:dyDescent="0.25">
      <c r="A2586" s="66" t="s">
        <v>2898</v>
      </c>
      <c r="B2586" s="28">
        <v>59.67</v>
      </c>
    </row>
    <row r="2587" spans="1:2" x14ac:dyDescent="0.25">
      <c r="A2587" s="66" t="s">
        <v>2899</v>
      </c>
      <c r="B2587" s="28">
        <v>60.33</v>
      </c>
    </row>
    <row r="2588" spans="1:2" x14ac:dyDescent="0.25">
      <c r="A2588" s="66" t="s">
        <v>2900</v>
      </c>
      <c r="B2588" s="28">
        <v>60.52</v>
      </c>
    </row>
    <row r="2589" spans="1:2" x14ac:dyDescent="0.25">
      <c r="A2589" s="66" t="s">
        <v>2901</v>
      </c>
      <c r="B2589" s="28">
        <v>60.62</v>
      </c>
    </row>
    <row r="2590" spans="1:2" x14ac:dyDescent="0.25">
      <c r="A2590" s="66" t="s">
        <v>2902</v>
      </c>
      <c r="B2590" s="28">
        <v>60.9</v>
      </c>
    </row>
    <row r="2591" spans="1:2" x14ac:dyDescent="0.25">
      <c r="A2591" s="66" t="s">
        <v>2903</v>
      </c>
      <c r="B2591" s="28">
        <v>60.88</v>
      </c>
    </row>
    <row r="2592" spans="1:2" x14ac:dyDescent="0.25">
      <c r="A2592" s="66" t="s">
        <v>2904</v>
      </c>
      <c r="B2592" s="28">
        <v>61</v>
      </c>
    </row>
    <row r="2593" spans="1:2" x14ac:dyDescent="0.25">
      <c r="A2593" s="66" t="s">
        <v>2905</v>
      </c>
      <c r="B2593" s="28">
        <v>61.07</v>
      </c>
    </row>
    <row r="2594" spans="1:2" x14ac:dyDescent="0.25">
      <c r="A2594" s="66" t="s">
        <v>2906</v>
      </c>
      <c r="B2594" s="28">
        <v>60.54</v>
      </c>
    </row>
    <row r="2595" spans="1:2" x14ac:dyDescent="0.25">
      <c r="A2595" s="66" t="s">
        <v>2907</v>
      </c>
      <c r="B2595" s="28">
        <v>60.19</v>
      </c>
    </row>
    <row r="2596" spans="1:2" x14ac:dyDescent="0.25">
      <c r="A2596" s="66" t="s">
        <v>2908</v>
      </c>
      <c r="B2596" s="28">
        <v>59.45</v>
      </c>
    </row>
    <row r="2597" spans="1:2" x14ac:dyDescent="0.25">
      <c r="A2597" s="66" t="s">
        <v>2909</v>
      </c>
      <c r="B2597" s="28">
        <v>59.24</v>
      </c>
    </row>
    <row r="2598" spans="1:2" x14ac:dyDescent="0.25">
      <c r="A2598" s="66" t="s">
        <v>2910</v>
      </c>
      <c r="B2598" s="28">
        <v>59.11</v>
      </c>
    </row>
    <row r="2599" spans="1:2" x14ac:dyDescent="0.25">
      <c r="A2599" s="66" t="s">
        <v>2911</v>
      </c>
      <c r="B2599" s="28">
        <v>58.92</v>
      </c>
    </row>
    <row r="2600" spans="1:2" x14ac:dyDescent="0.25">
      <c r="A2600" s="66" t="s">
        <v>2912</v>
      </c>
      <c r="B2600" s="28">
        <v>58.23</v>
      </c>
    </row>
    <row r="2601" spans="1:2" x14ac:dyDescent="0.25">
      <c r="A2601" s="66" t="s">
        <v>2913</v>
      </c>
      <c r="B2601" s="28">
        <v>58.18</v>
      </c>
    </row>
    <row r="2602" spans="1:2" x14ac:dyDescent="0.25">
      <c r="A2602" s="66" t="s">
        <v>2914</v>
      </c>
      <c r="B2602" s="28">
        <v>57.89</v>
      </c>
    </row>
    <row r="2603" spans="1:2" x14ac:dyDescent="0.25">
      <c r="A2603" s="66" t="s">
        <v>2915</v>
      </c>
      <c r="B2603" s="28">
        <v>57.93</v>
      </c>
    </row>
    <row r="2604" spans="1:2" x14ac:dyDescent="0.25">
      <c r="A2604" s="66" t="s">
        <v>2916</v>
      </c>
      <c r="B2604" s="28">
        <v>57.45</v>
      </c>
    </row>
    <row r="2605" spans="1:2" x14ac:dyDescent="0.25">
      <c r="A2605" s="66" t="s">
        <v>2917</v>
      </c>
      <c r="B2605" s="28">
        <v>57.4</v>
      </c>
    </row>
    <row r="2606" spans="1:2" x14ac:dyDescent="0.25">
      <c r="A2606" s="66" t="s">
        <v>2918</v>
      </c>
      <c r="B2606" s="28">
        <v>57.53</v>
      </c>
    </row>
    <row r="2607" spans="1:2" x14ac:dyDescent="0.25">
      <c r="A2607" s="66" t="s">
        <v>2919</v>
      </c>
      <c r="B2607" s="28">
        <v>57.13</v>
      </c>
    </row>
    <row r="2608" spans="1:2" x14ac:dyDescent="0.25">
      <c r="A2608" s="66" t="s">
        <v>2920</v>
      </c>
      <c r="B2608" s="28">
        <v>56.64</v>
      </c>
    </row>
    <row r="2609" spans="1:2" x14ac:dyDescent="0.25">
      <c r="A2609" s="66" t="s">
        <v>2921</v>
      </c>
      <c r="B2609" s="28">
        <v>56.48</v>
      </c>
    </row>
    <row r="2610" spans="1:2" x14ac:dyDescent="0.25">
      <c r="A2610" s="66" t="s">
        <v>2922</v>
      </c>
      <c r="B2610" s="28">
        <v>56.43</v>
      </c>
    </row>
    <row r="2611" spans="1:2" x14ac:dyDescent="0.25">
      <c r="A2611" s="66" t="s">
        <v>2923</v>
      </c>
      <c r="B2611" s="28">
        <v>56.12</v>
      </c>
    </row>
    <row r="2612" spans="1:2" x14ac:dyDescent="0.25">
      <c r="A2612" s="66" t="s">
        <v>2924</v>
      </c>
      <c r="B2612" s="28">
        <v>55.99</v>
      </c>
    </row>
    <row r="2613" spans="1:2" x14ac:dyDescent="0.25">
      <c r="A2613" s="66" t="s">
        <v>2925</v>
      </c>
      <c r="B2613" s="28">
        <v>56.12</v>
      </c>
    </row>
    <row r="2614" spans="1:2" x14ac:dyDescent="0.25">
      <c r="A2614" s="66" t="s">
        <v>2926</v>
      </c>
      <c r="B2614" s="28">
        <v>56.46</v>
      </c>
    </row>
    <row r="2615" spans="1:2" x14ac:dyDescent="0.25">
      <c r="A2615" s="66" t="s">
        <v>2927</v>
      </c>
      <c r="B2615" s="28">
        <v>56.45</v>
      </c>
    </row>
    <row r="2616" spans="1:2" x14ac:dyDescent="0.25">
      <c r="A2616" s="66" t="s">
        <v>2928</v>
      </c>
      <c r="B2616" s="28">
        <v>56.64</v>
      </c>
    </row>
    <row r="2617" spans="1:2" x14ac:dyDescent="0.25">
      <c r="A2617" s="66" t="s">
        <v>2929</v>
      </c>
      <c r="B2617" s="28">
        <v>57.04</v>
      </c>
    </row>
    <row r="2618" spans="1:2" x14ac:dyDescent="0.25">
      <c r="A2618" s="66" t="s">
        <v>2930</v>
      </c>
      <c r="B2618" s="28">
        <v>58.03</v>
      </c>
    </row>
    <row r="2619" spans="1:2" x14ac:dyDescent="0.25">
      <c r="A2619" s="66" t="s">
        <v>2931</v>
      </c>
      <c r="B2619" s="28">
        <v>58.13</v>
      </c>
    </row>
    <row r="2620" spans="1:2" x14ac:dyDescent="0.25">
      <c r="A2620" s="66" t="s">
        <v>2932</v>
      </c>
      <c r="B2620" s="28">
        <v>58.11</v>
      </c>
    </row>
    <row r="2621" spans="1:2" x14ac:dyDescent="0.25">
      <c r="A2621" s="66" t="s">
        <v>2933</v>
      </c>
      <c r="B2621" s="28">
        <v>58.07</v>
      </c>
    </row>
    <row r="2622" spans="1:2" x14ac:dyDescent="0.25">
      <c r="A2622" s="66" t="s">
        <v>2934</v>
      </c>
      <c r="B2622" s="28">
        <v>58.09</v>
      </c>
    </row>
    <row r="2623" spans="1:2" x14ac:dyDescent="0.25">
      <c r="A2623" s="66" t="s">
        <v>2935</v>
      </c>
      <c r="B2623" s="28">
        <v>58.28</v>
      </c>
    </row>
    <row r="2624" spans="1:2" x14ac:dyDescent="0.25">
      <c r="A2624" s="66" t="s">
        <v>2936</v>
      </c>
      <c r="B2624" s="28">
        <v>58.8</v>
      </c>
    </row>
    <row r="2625" spans="1:2" x14ac:dyDescent="0.25">
      <c r="A2625" s="66" t="s">
        <v>2937</v>
      </c>
      <c r="B2625" s="28">
        <v>58.95</v>
      </c>
    </row>
    <row r="2626" spans="1:2" x14ac:dyDescent="0.25">
      <c r="A2626" s="66" t="s">
        <v>2938</v>
      </c>
      <c r="B2626" s="28">
        <v>59.25</v>
      </c>
    </row>
    <row r="2627" spans="1:2" x14ac:dyDescent="0.25">
      <c r="A2627" s="66" t="s">
        <v>2939</v>
      </c>
      <c r="B2627" s="28">
        <v>59.6</v>
      </c>
    </row>
    <row r="2628" spans="1:2" x14ac:dyDescent="0.25">
      <c r="A2628" s="66" t="s">
        <v>2940</v>
      </c>
      <c r="B2628" s="28">
        <v>60.49</v>
      </c>
    </row>
    <row r="2629" spans="1:2" x14ac:dyDescent="0.25">
      <c r="A2629" s="66" t="s">
        <v>2941</v>
      </c>
      <c r="B2629" s="28">
        <v>60.63</v>
      </c>
    </row>
    <row r="2630" spans="1:2" x14ac:dyDescent="0.25">
      <c r="A2630" s="66" t="s">
        <v>2942</v>
      </c>
      <c r="B2630" s="28">
        <v>60.84</v>
      </c>
    </row>
    <row r="2631" spans="1:2" x14ac:dyDescent="0.25">
      <c r="A2631" s="66" t="s">
        <v>2943</v>
      </c>
      <c r="B2631" s="28">
        <v>61.03</v>
      </c>
    </row>
    <row r="2632" spans="1:2" x14ac:dyDescent="0.25">
      <c r="A2632" s="66" t="s">
        <v>2944</v>
      </c>
      <c r="B2632" s="28">
        <v>60.89</v>
      </c>
    </row>
    <row r="2633" spans="1:2" x14ac:dyDescent="0.25">
      <c r="A2633" s="66" t="s">
        <v>2945</v>
      </c>
      <c r="B2633" s="28">
        <v>61.02</v>
      </c>
    </row>
    <row r="2634" spans="1:2" x14ac:dyDescent="0.25">
      <c r="A2634" s="66" t="s">
        <v>2946</v>
      </c>
      <c r="B2634" s="28">
        <v>61.09</v>
      </c>
    </row>
    <row r="2635" spans="1:2" x14ac:dyDescent="0.25">
      <c r="A2635" s="66" t="s">
        <v>2947</v>
      </c>
      <c r="B2635" s="28">
        <v>61.34</v>
      </c>
    </row>
    <row r="2636" spans="1:2" x14ac:dyDescent="0.25">
      <c r="A2636" s="66" t="s">
        <v>2948</v>
      </c>
      <c r="B2636" s="28">
        <v>61.29</v>
      </c>
    </row>
    <row r="2637" spans="1:2" x14ac:dyDescent="0.25">
      <c r="A2637" s="66" t="s">
        <v>2949</v>
      </c>
      <c r="B2637" s="28">
        <v>61.25</v>
      </c>
    </row>
    <row r="2638" spans="1:2" x14ac:dyDescent="0.25">
      <c r="A2638" s="66" t="s">
        <v>2950</v>
      </c>
      <c r="B2638" s="28">
        <v>61.4</v>
      </c>
    </row>
    <row r="2639" spans="1:2" x14ac:dyDescent="0.25">
      <c r="A2639" s="66" t="s">
        <v>2951</v>
      </c>
      <c r="B2639" s="28">
        <v>61.71</v>
      </c>
    </row>
    <row r="2640" spans="1:2" x14ac:dyDescent="0.25">
      <c r="A2640" s="66" t="s">
        <v>2952</v>
      </c>
      <c r="B2640" s="28">
        <v>61.77</v>
      </c>
    </row>
    <row r="2641" spans="1:2" x14ac:dyDescent="0.25">
      <c r="A2641" s="66" t="s">
        <v>2953</v>
      </c>
      <c r="B2641" s="28">
        <v>61.84</v>
      </c>
    </row>
    <row r="2642" spans="1:2" x14ac:dyDescent="0.25">
      <c r="A2642" s="66" t="s">
        <v>2954</v>
      </c>
      <c r="B2642" s="28">
        <v>61.73</v>
      </c>
    </row>
    <row r="2643" spans="1:2" x14ac:dyDescent="0.25">
      <c r="A2643" s="66" t="s">
        <v>2955</v>
      </c>
      <c r="B2643" s="28">
        <v>61.65</v>
      </c>
    </row>
    <row r="2644" spans="1:2" x14ac:dyDescent="0.25">
      <c r="A2644" s="66" t="s">
        <v>2956</v>
      </c>
      <c r="B2644" s="28">
        <v>61.54</v>
      </c>
    </row>
    <row r="2645" spans="1:2" x14ac:dyDescent="0.25">
      <c r="A2645" s="66" t="s">
        <v>2957</v>
      </c>
      <c r="B2645" s="28">
        <v>61.48</v>
      </c>
    </row>
    <row r="2646" spans="1:2" x14ac:dyDescent="0.25">
      <c r="A2646" s="66" t="s">
        <v>2958</v>
      </c>
      <c r="B2646" s="28">
        <v>61.98</v>
      </c>
    </row>
    <row r="2647" spans="1:2" x14ac:dyDescent="0.25">
      <c r="A2647" s="66" t="s">
        <v>2959</v>
      </c>
      <c r="B2647" s="28">
        <v>61.77</v>
      </c>
    </row>
    <row r="2648" spans="1:2" x14ac:dyDescent="0.25">
      <c r="A2648" s="66" t="s">
        <v>2960</v>
      </c>
      <c r="B2648" s="28">
        <v>61.29</v>
      </c>
    </row>
    <row r="2649" spans="1:2" x14ac:dyDescent="0.25">
      <c r="A2649" s="66" t="s">
        <v>2961</v>
      </c>
      <c r="B2649" s="28">
        <v>60.63</v>
      </c>
    </row>
    <row r="2650" spans="1:2" x14ac:dyDescent="0.25">
      <c r="A2650" s="66" t="s">
        <v>2962</v>
      </c>
      <c r="B2650" s="28">
        <v>60.48</v>
      </c>
    </row>
    <row r="2651" spans="1:2" x14ac:dyDescent="0.25">
      <c r="A2651" s="66" t="s">
        <v>2963</v>
      </c>
      <c r="B2651" s="28">
        <v>60.57</v>
      </c>
    </row>
    <row r="2652" spans="1:2" x14ac:dyDescent="0.25">
      <c r="A2652" s="66" t="s">
        <v>2964</v>
      </c>
      <c r="B2652" s="28">
        <v>60.59</v>
      </c>
    </row>
    <row r="2653" spans="1:2" x14ac:dyDescent="0.25">
      <c r="A2653" s="66" t="s">
        <v>2965</v>
      </c>
      <c r="B2653" s="28">
        <v>60.65</v>
      </c>
    </row>
    <row r="2654" spans="1:2" x14ac:dyDescent="0.25">
      <c r="A2654" s="66" t="s">
        <v>2966</v>
      </c>
      <c r="B2654" s="28">
        <v>61.17</v>
      </c>
    </row>
    <row r="2655" spans="1:2" x14ac:dyDescent="0.25">
      <c r="A2655" s="66" t="s">
        <v>2967</v>
      </c>
      <c r="B2655" s="28">
        <v>60.3</v>
      </c>
    </row>
    <row r="2656" spans="1:2" x14ac:dyDescent="0.25">
      <c r="A2656" s="66" t="s">
        <v>2968</v>
      </c>
      <c r="B2656" s="28">
        <v>60.26</v>
      </c>
    </row>
    <row r="2657" spans="1:2" x14ac:dyDescent="0.25">
      <c r="A2657" s="66" t="s">
        <v>2969</v>
      </c>
      <c r="B2657" s="28">
        <v>59.58</v>
      </c>
    </row>
    <row r="2658" spans="1:2" x14ac:dyDescent="0.25">
      <c r="A2658" s="66" t="s">
        <v>2970</v>
      </c>
      <c r="B2658" s="28">
        <v>59.04</v>
      </c>
    </row>
    <row r="2659" spans="1:2" x14ac:dyDescent="0.25">
      <c r="A2659" s="66" t="s">
        <v>2971</v>
      </c>
      <c r="B2659" s="28">
        <v>58.73</v>
      </c>
    </row>
    <row r="2660" spans="1:2" x14ac:dyDescent="0.25">
      <c r="A2660" s="66" t="s">
        <v>2972</v>
      </c>
      <c r="B2660" s="28">
        <v>58.59</v>
      </c>
    </row>
    <row r="2661" spans="1:2" x14ac:dyDescent="0.25">
      <c r="A2661" s="66" t="s">
        <v>2973</v>
      </c>
      <c r="B2661" s="28">
        <v>58.34</v>
      </c>
    </row>
    <row r="2662" spans="1:2" x14ac:dyDescent="0.25">
      <c r="A2662" s="66" t="s">
        <v>2974</v>
      </c>
      <c r="B2662" s="28">
        <v>57.97</v>
      </c>
    </row>
    <row r="2663" spans="1:2" x14ac:dyDescent="0.25">
      <c r="A2663" s="66" t="s">
        <v>2975</v>
      </c>
      <c r="B2663" s="28">
        <v>57.07</v>
      </c>
    </row>
    <row r="2664" spans="1:2" x14ac:dyDescent="0.25">
      <c r="A2664" s="66" t="s">
        <v>2976</v>
      </c>
      <c r="B2664" s="28">
        <v>56.51</v>
      </c>
    </row>
    <row r="2665" spans="1:2" x14ac:dyDescent="0.25">
      <c r="A2665" s="66" t="s">
        <v>2977</v>
      </c>
      <c r="B2665" s="28">
        <v>56.39</v>
      </c>
    </row>
    <row r="2666" spans="1:2" x14ac:dyDescent="0.25">
      <c r="A2666" s="66" t="s">
        <v>2978</v>
      </c>
      <c r="B2666" s="28">
        <v>55.73</v>
      </c>
    </row>
    <row r="2667" spans="1:2" x14ac:dyDescent="0.25">
      <c r="A2667" s="66" t="s">
        <v>2979</v>
      </c>
      <c r="B2667" s="28">
        <v>55.73</v>
      </c>
    </row>
    <row r="2668" spans="1:2" x14ac:dyDescent="0.25">
      <c r="A2668" s="66" t="s">
        <v>2980</v>
      </c>
      <c r="B2668" s="28">
        <v>55.54</v>
      </c>
    </row>
    <row r="2669" spans="1:2" x14ac:dyDescent="0.25">
      <c r="A2669" s="66" t="s">
        <v>2981</v>
      </c>
      <c r="B2669" s="28">
        <v>55.42</v>
      </c>
    </row>
    <row r="2670" spans="1:2" x14ac:dyDescent="0.25">
      <c r="A2670" s="66" t="s">
        <v>2982</v>
      </c>
      <c r="B2670" s="28">
        <v>55.01</v>
      </c>
    </row>
    <row r="2671" spans="1:2" x14ac:dyDescent="0.25">
      <c r="A2671" s="66" t="s">
        <v>2983</v>
      </c>
      <c r="B2671" s="28">
        <v>54.66</v>
      </c>
    </row>
    <row r="2672" spans="1:2" x14ac:dyDescent="0.25">
      <c r="A2672" s="66" t="s">
        <v>2984</v>
      </c>
      <c r="B2672" s="28">
        <v>54.25</v>
      </c>
    </row>
    <row r="2673" spans="1:2" x14ac:dyDescent="0.25">
      <c r="A2673" s="66" t="s">
        <v>2985</v>
      </c>
      <c r="B2673" s="28">
        <v>53.92</v>
      </c>
    </row>
    <row r="2674" spans="1:2" x14ac:dyDescent="0.25">
      <c r="A2674" s="66" t="s">
        <v>2986</v>
      </c>
      <c r="B2674" s="28">
        <v>53.47</v>
      </c>
    </row>
    <row r="2675" spans="1:2" x14ac:dyDescent="0.25">
      <c r="A2675" s="66" t="s">
        <v>2987</v>
      </c>
      <c r="B2675" s="28">
        <v>53.1</v>
      </c>
    </row>
    <row r="2676" spans="1:2" x14ac:dyDescent="0.25">
      <c r="A2676" s="66" t="s">
        <v>2988</v>
      </c>
      <c r="B2676" s="28">
        <v>52.92</v>
      </c>
    </row>
    <row r="2677" spans="1:2" x14ac:dyDescent="0.25">
      <c r="A2677" s="66" t="s">
        <v>2989</v>
      </c>
      <c r="B2677" s="28">
        <v>52.86</v>
      </c>
    </row>
    <row r="2678" spans="1:2" x14ac:dyDescent="0.25">
      <c r="A2678" s="66" t="s">
        <v>2990</v>
      </c>
      <c r="B2678" s="28">
        <v>52.55</v>
      </c>
    </row>
    <row r="2679" spans="1:2" x14ac:dyDescent="0.25">
      <c r="A2679" s="66" t="s">
        <v>2991</v>
      </c>
      <c r="B2679" s="28">
        <v>52.53</v>
      </c>
    </row>
    <row r="2680" spans="1:2" x14ac:dyDescent="0.25">
      <c r="A2680" s="66" t="s">
        <v>2992</v>
      </c>
      <c r="B2680" s="28">
        <v>52.51</v>
      </c>
    </row>
    <row r="2681" spans="1:2" x14ac:dyDescent="0.25">
      <c r="A2681" s="66" t="s">
        <v>2993</v>
      </c>
      <c r="B2681" s="28">
        <v>52.51</v>
      </c>
    </row>
    <row r="2682" spans="1:2" x14ac:dyDescent="0.25">
      <c r="A2682" s="66" t="s">
        <v>2994</v>
      </c>
      <c r="B2682" s="28">
        <v>52.1</v>
      </c>
    </row>
    <row r="2683" spans="1:2" x14ac:dyDescent="0.25">
      <c r="A2683" s="66" t="s">
        <v>2995</v>
      </c>
      <c r="B2683" s="28">
        <v>52.04</v>
      </c>
    </row>
    <row r="2684" spans="1:2" x14ac:dyDescent="0.25">
      <c r="A2684" s="66" t="s">
        <v>2996</v>
      </c>
      <c r="B2684" s="28">
        <v>51.81</v>
      </c>
    </row>
    <row r="2685" spans="1:2" x14ac:dyDescent="0.25">
      <c r="A2685" s="66" t="s">
        <v>2997</v>
      </c>
      <c r="B2685" s="28">
        <v>51.77</v>
      </c>
    </row>
    <row r="2686" spans="1:2" x14ac:dyDescent="0.25">
      <c r="A2686" s="66" t="s">
        <v>2998</v>
      </c>
      <c r="B2686" s="28">
        <v>51.22</v>
      </c>
    </row>
    <row r="2687" spans="1:2" x14ac:dyDescent="0.25">
      <c r="A2687" s="66" t="s">
        <v>2999</v>
      </c>
      <c r="B2687" s="28">
        <v>51.18</v>
      </c>
    </row>
    <row r="2688" spans="1:2" x14ac:dyDescent="0.25">
      <c r="A2688" s="66" t="s">
        <v>3000</v>
      </c>
      <c r="B2688" s="28">
        <v>51.51</v>
      </c>
    </row>
    <row r="2689" spans="1:2" x14ac:dyDescent="0.25">
      <c r="A2689" s="66" t="s">
        <v>3001</v>
      </c>
      <c r="B2689" s="28">
        <v>51.46</v>
      </c>
    </row>
    <row r="2690" spans="1:2" x14ac:dyDescent="0.25">
      <c r="A2690" s="66" t="s">
        <v>3002</v>
      </c>
      <c r="B2690" s="28">
        <v>51.38</v>
      </c>
    </row>
    <row r="2691" spans="1:2" x14ac:dyDescent="0.25">
      <c r="A2691" s="66" t="s">
        <v>3003</v>
      </c>
      <c r="B2691" s="28">
        <v>51.81</v>
      </c>
    </row>
    <row r="2692" spans="1:2" x14ac:dyDescent="0.25">
      <c r="A2692" s="66" t="s">
        <v>3004</v>
      </c>
      <c r="B2692" s="28">
        <v>51.16</v>
      </c>
    </row>
    <row r="2693" spans="1:2" x14ac:dyDescent="0.25">
      <c r="A2693" s="66" t="s">
        <v>3005</v>
      </c>
      <c r="B2693" s="28">
        <v>51.12</v>
      </c>
    </row>
    <row r="2694" spans="1:2" x14ac:dyDescent="0.25">
      <c r="A2694" s="66" t="s">
        <v>3006</v>
      </c>
      <c r="B2694" s="28">
        <v>51.05</v>
      </c>
    </row>
    <row r="2695" spans="1:2" x14ac:dyDescent="0.25">
      <c r="A2695" s="66" t="s">
        <v>3007</v>
      </c>
      <c r="B2695" s="28">
        <v>50.9</v>
      </c>
    </row>
    <row r="2696" spans="1:2" x14ac:dyDescent="0.25">
      <c r="A2696" s="66" t="s">
        <v>3008</v>
      </c>
      <c r="B2696" s="28">
        <v>50.47</v>
      </c>
    </row>
    <row r="2697" spans="1:2" x14ac:dyDescent="0.25">
      <c r="A2697" s="66" t="s">
        <v>3009</v>
      </c>
      <c r="B2697" s="28">
        <v>50.53</v>
      </c>
    </row>
    <row r="2698" spans="1:2" x14ac:dyDescent="0.25">
      <c r="A2698" s="66" t="s">
        <v>3010</v>
      </c>
      <c r="B2698" s="28">
        <v>50.59</v>
      </c>
    </row>
    <row r="2699" spans="1:2" x14ac:dyDescent="0.25">
      <c r="A2699" s="66" t="s">
        <v>3011</v>
      </c>
      <c r="B2699" s="28">
        <v>50.59</v>
      </c>
    </row>
    <row r="2700" spans="1:2" x14ac:dyDescent="0.25">
      <c r="A2700" s="66" t="s">
        <v>3012</v>
      </c>
      <c r="B2700" s="28">
        <v>50.19</v>
      </c>
    </row>
    <row r="2701" spans="1:2" x14ac:dyDescent="0.25">
      <c r="A2701" s="66" t="s">
        <v>3013</v>
      </c>
      <c r="B2701" s="28">
        <v>50.51</v>
      </c>
    </row>
    <row r="2702" spans="1:2" x14ac:dyDescent="0.25">
      <c r="A2702" s="66" t="s">
        <v>3014</v>
      </c>
      <c r="B2702" s="28">
        <v>50.67</v>
      </c>
    </row>
    <row r="2703" spans="1:2" x14ac:dyDescent="0.25">
      <c r="A2703" s="66" t="s">
        <v>3015</v>
      </c>
      <c r="B2703" s="28">
        <v>50.47</v>
      </c>
    </row>
    <row r="2704" spans="1:2" x14ac:dyDescent="0.25">
      <c r="A2704" s="66" t="s">
        <v>3016</v>
      </c>
      <c r="B2704" s="28">
        <v>50.71</v>
      </c>
    </row>
    <row r="2705" spans="1:2" x14ac:dyDescent="0.25">
      <c r="A2705" s="66" t="s">
        <v>3017</v>
      </c>
      <c r="B2705" s="28">
        <v>51.22</v>
      </c>
    </row>
    <row r="2706" spans="1:2" x14ac:dyDescent="0.25">
      <c r="A2706" s="66" t="s">
        <v>3018</v>
      </c>
      <c r="B2706" s="28">
        <v>51.28</v>
      </c>
    </row>
    <row r="2707" spans="1:2" x14ac:dyDescent="0.25">
      <c r="A2707" s="66" t="s">
        <v>3019</v>
      </c>
      <c r="B2707" s="28">
        <v>51.08</v>
      </c>
    </row>
    <row r="2708" spans="1:2" x14ac:dyDescent="0.25">
      <c r="A2708" s="66" t="s">
        <v>3020</v>
      </c>
      <c r="B2708" s="28">
        <v>50.9</v>
      </c>
    </row>
    <row r="2709" spans="1:2" x14ac:dyDescent="0.25">
      <c r="A2709" s="66" t="s">
        <v>3021</v>
      </c>
      <c r="B2709" s="28">
        <v>50.96</v>
      </c>
    </row>
    <row r="2710" spans="1:2" x14ac:dyDescent="0.25">
      <c r="A2710" s="66" t="s">
        <v>3022</v>
      </c>
      <c r="B2710" s="28">
        <v>51.22</v>
      </c>
    </row>
    <row r="2711" spans="1:2" x14ac:dyDescent="0.25">
      <c r="A2711" s="66" t="s">
        <v>3023</v>
      </c>
      <c r="B2711" s="28">
        <v>51.1</v>
      </c>
    </row>
    <row r="2712" spans="1:2" x14ac:dyDescent="0.25">
      <c r="A2712" s="66" t="s">
        <v>3024</v>
      </c>
      <c r="B2712" s="28">
        <v>51.43</v>
      </c>
    </row>
    <row r="2713" spans="1:2" x14ac:dyDescent="0.25">
      <c r="A2713" s="66" t="s">
        <v>3025</v>
      </c>
      <c r="B2713" s="28">
        <v>51.94</v>
      </c>
    </row>
    <row r="2714" spans="1:2" x14ac:dyDescent="0.25">
      <c r="A2714" s="66" t="s">
        <v>3026</v>
      </c>
      <c r="B2714" s="28">
        <v>51.49</v>
      </c>
    </row>
    <row r="2715" spans="1:2" x14ac:dyDescent="0.25">
      <c r="A2715" s="66" t="s">
        <v>3027</v>
      </c>
      <c r="B2715" s="28">
        <v>51.87</v>
      </c>
    </row>
    <row r="2716" spans="1:2" x14ac:dyDescent="0.25">
      <c r="A2716" s="66" t="s">
        <v>3028</v>
      </c>
      <c r="B2716" s="28">
        <v>51.48</v>
      </c>
    </row>
    <row r="2717" spans="1:2" x14ac:dyDescent="0.25">
      <c r="A2717" s="66" t="s">
        <v>3029</v>
      </c>
      <c r="B2717" s="28">
        <v>51.4</v>
      </c>
    </row>
    <row r="2718" spans="1:2" x14ac:dyDescent="0.25">
      <c r="A2718" s="66" t="s">
        <v>3030</v>
      </c>
      <c r="B2718" s="28">
        <v>51.58</v>
      </c>
    </row>
    <row r="2719" spans="1:2" x14ac:dyDescent="0.25">
      <c r="A2719" s="66" t="s">
        <v>3031</v>
      </c>
      <c r="B2719" s="28">
        <v>51.26</v>
      </c>
    </row>
    <row r="2720" spans="1:2" x14ac:dyDescent="0.25">
      <c r="A2720" s="66" t="s">
        <v>3032</v>
      </c>
      <c r="B2720" s="28">
        <v>51.64</v>
      </c>
    </row>
    <row r="2721" spans="1:2" x14ac:dyDescent="0.25">
      <c r="A2721" s="66" t="s">
        <v>3033</v>
      </c>
      <c r="B2721" s="28">
        <v>52.09</v>
      </c>
    </row>
    <row r="2722" spans="1:2" x14ac:dyDescent="0.25">
      <c r="A2722" s="66" t="s">
        <v>5803</v>
      </c>
      <c r="B2722" s="28">
        <v>52.25</v>
      </c>
    </row>
    <row r="2723" spans="1:2" x14ac:dyDescent="0.25">
      <c r="A2723" s="66" t="s">
        <v>3034</v>
      </c>
      <c r="B2723" s="28">
        <v>52.65</v>
      </c>
    </row>
    <row r="2724" spans="1:2" x14ac:dyDescent="0.25">
      <c r="A2724" s="66" t="s">
        <v>3035</v>
      </c>
      <c r="B2724" s="28">
        <v>51.78</v>
      </c>
    </row>
    <row r="2725" spans="1:2" x14ac:dyDescent="0.25">
      <c r="A2725" s="66" t="s">
        <v>3036</v>
      </c>
      <c r="B2725" s="28">
        <v>53.6</v>
      </c>
    </row>
    <row r="2726" spans="1:2" x14ac:dyDescent="0.25">
      <c r="A2726" s="66" t="s">
        <v>3037</v>
      </c>
      <c r="B2726" s="28">
        <v>53.72</v>
      </c>
    </row>
    <row r="2727" spans="1:2" x14ac:dyDescent="0.25">
      <c r="A2727" s="66" t="s">
        <v>3038</v>
      </c>
      <c r="B2727" s="28">
        <v>53.28</v>
      </c>
    </row>
    <row r="2728" spans="1:2" x14ac:dyDescent="0.25">
      <c r="A2728" s="66" t="s">
        <v>3039</v>
      </c>
      <c r="B2728" s="28">
        <v>53.64</v>
      </c>
    </row>
    <row r="2729" spans="1:2" x14ac:dyDescent="0.25">
      <c r="A2729" s="66" t="s">
        <v>3040</v>
      </c>
      <c r="B2729" s="28">
        <v>53.5</v>
      </c>
    </row>
    <row r="2730" spans="1:2" x14ac:dyDescent="0.25">
      <c r="A2730" s="66" t="s">
        <v>3041</v>
      </c>
      <c r="B2730" s="28">
        <v>54.15</v>
      </c>
    </row>
    <row r="2731" spans="1:2" x14ac:dyDescent="0.25">
      <c r="A2731" s="66" t="s">
        <v>3042</v>
      </c>
      <c r="B2731" s="28">
        <v>53.1</v>
      </c>
    </row>
    <row r="2732" spans="1:2" x14ac:dyDescent="0.25">
      <c r="A2732" s="66" t="s">
        <v>3043</v>
      </c>
      <c r="B2732" s="28">
        <v>52.89</v>
      </c>
    </row>
    <row r="2733" spans="1:2" x14ac:dyDescent="0.25">
      <c r="A2733" s="66" t="s">
        <v>3044</v>
      </c>
      <c r="B2733" s="28">
        <v>53.04</v>
      </c>
    </row>
    <row r="2734" spans="1:2" x14ac:dyDescent="0.25">
      <c r="A2734" s="66" t="s">
        <v>3045</v>
      </c>
      <c r="B2734" s="28">
        <v>52.41</v>
      </c>
    </row>
    <row r="2735" spans="1:2" x14ac:dyDescent="0.25">
      <c r="A2735" s="66" t="s">
        <v>3046</v>
      </c>
      <c r="B2735" s="28">
        <v>52.17</v>
      </c>
    </row>
    <row r="2736" spans="1:2" x14ac:dyDescent="0.25">
      <c r="A2736" s="66" t="s">
        <v>3047</v>
      </c>
      <c r="B2736" s="28">
        <v>52.47</v>
      </c>
    </row>
    <row r="2737" spans="1:2" x14ac:dyDescent="0.25">
      <c r="A2737" s="66" t="s">
        <v>3048</v>
      </c>
      <c r="B2737" s="28">
        <v>52.31</v>
      </c>
    </row>
    <row r="2738" spans="1:2" x14ac:dyDescent="0.25">
      <c r="A2738" s="66" t="s">
        <v>3049</v>
      </c>
      <c r="B2738" s="28">
        <v>52.43</v>
      </c>
    </row>
    <row r="2739" spans="1:2" x14ac:dyDescent="0.25">
      <c r="A2739" s="66" t="s">
        <v>3050</v>
      </c>
      <c r="B2739" s="28">
        <v>52.75</v>
      </c>
    </row>
    <row r="2740" spans="1:2" x14ac:dyDescent="0.25">
      <c r="A2740" s="66" t="s">
        <v>3051</v>
      </c>
      <c r="B2740" s="28">
        <v>53.39</v>
      </c>
    </row>
    <row r="2741" spans="1:2" x14ac:dyDescent="0.25">
      <c r="A2741" s="66" t="s">
        <v>3052</v>
      </c>
      <c r="B2741" s="28">
        <v>53.59</v>
      </c>
    </row>
    <row r="2742" spans="1:2" x14ac:dyDescent="0.25">
      <c r="A2742" s="66" t="s">
        <v>3053</v>
      </c>
      <c r="B2742" s="28">
        <v>54.6</v>
      </c>
    </row>
    <row r="2743" spans="1:2" x14ac:dyDescent="0.25">
      <c r="A2743" s="66" t="s">
        <v>3054</v>
      </c>
      <c r="B2743" s="28">
        <v>55.65</v>
      </c>
    </row>
    <row r="2744" spans="1:2" x14ac:dyDescent="0.25">
      <c r="A2744" s="66" t="s">
        <v>3055</v>
      </c>
      <c r="B2744" s="28">
        <v>55.57</v>
      </c>
    </row>
    <row r="2745" spans="1:2" x14ac:dyDescent="0.25">
      <c r="A2745" s="66" t="s">
        <v>3056</v>
      </c>
      <c r="B2745" s="28">
        <v>56.17</v>
      </c>
    </row>
    <row r="2746" spans="1:2" x14ac:dyDescent="0.25">
      <c r="A2746" s="66" t="s">
        <v>3057</v>
      </c>
      <c r="B2746" s="28">
        <v>55.61</v>
      </c>
    </row>
    <row r="2747" spans="1:2" x14ac:dyDescent="0.25">
      <c r="A2747" s="66" t="s">
        <v>3058</v>
      </c>
      <c r="B2747" s="28">
        <v>55.71</v>
      </c>
    </row>
    <row r="2748" spans="1:2" x14ac:dyDescent="0.25">
      <c r="A2748" s="66" t="s">
        <v>3059</v>
      </c>
      <c r="B2748" s="28">
        <v>55.21</v>
      </c>
    </row>
    <row r="2749" spans="1:2" x14ac:dyDescent="0.25">
      <c r="A2749" s="66" t="s">
        <v>3060</v>
      </c>
      <c r="B2749" s="28">
        <v>55.23</v>
      </c>
    </row>
    <row r="2750" spans="1:2" x14ac:dyDescent="0.25">
      <c r="A2750" s="66" t="s">
        <v>3061</v>
      </c>
      <c r="B2750" s="28">
        <v>54.62</v>
      </c>
    </row>
    <row r="2751" spans="1:2" x14ac:dyDescent="0.25">
      <c r="A2751" s="66" t="s">
        <v>3062</v>
      </c>
      <c r="B2751" s="28">
        <v>55.13</v>
      </c>
    </row>
    <row r="2752" spans="1:2" x14ac:dyDescent="0.25">
      <c r="A2752" s="66" t="s">
        <v>3063</v>
      </c>
      <c r="B2752" s="28">
        <v>55.45</v>
      </c>
    </row>
    <row r="2753" spans="1:2" x14ac:dyDescent="0.25">
      <c r="A2753" s="66" t="s">
        <v>3064</v>
      </c>
      <c r="B2753" s="28">
        <v>55.21</v>
      </c>
    </row>
    <row r="2754" spans="1:2" x14ac:dyDescent="0.25">
      <c r="A2754" s="66" t="s">
        <v>3065</v>
      </c>
      <c r="B2754" s="28">
        <v>55.65</v>
      </c>
    </row>
    <row r="2755" spans="1:2" x14ac:dyDescent="0.25">
      <c r="A2755" s="66" t="s">
        <v>3066</v>
      </c>
      <c r="B2755" s="28">
        <v>55.83</v>
      </c>
    </row>
    <row r="2756" spans="1:2" x14ac:dyDescent="0.25">
      <c r="A2756" s="66" t="s">
        <v>3067</v>
      </c>
      <c r="B2756" s="28">
        <v>55.75</v>
      </c>
    </row>
    <row r="2757" spans="1:2" x14ac:dyDescent="0.25">
      <c r="A2757" s="66" t="s">
        <v>3068</v>
      </c>
      <c r="B2757" s="28">
        <v>56.15</v>
      </c>
    </row>
    <row r="2758" spans="1:2" x14ac:dyDescent="0.25">
      <c r="A2758" s="66" t="s">
        <v>3069</v>
      </c>
      <c r="B2758" s="28">
        <v>56.28</v>
      </c>
    </row>
    <row r="2759" spans="1:2" x14ac:dyDescent="0.25">
      <c r="A2759" s="66" t="s">
        <v>3070</v>
      </c>
      <c r="B2759" s="28">
        <v>56.78</v>
      </c>
    </row>
    <row r="2760" spans="1:2" x14ac:dyDescent="0.25">
      <c r="A2760" s="66" t="s">
        <v>3071</v>
      </c>
      <c r="B2760" s="28">
        <v>57.3</v>
      </c>
    </row>
    <row r="2761" spans="1:2" x14ac:dyDescent="0.25">
      <c r="A2761" s="66" t="s">
        <v>3072</v>
      </c>
      <c r="B2761" s="28">
        <v>58.02</v>
      </c>
    </row>
    <row r="2762" spans="1:2" x14ac:dyDescent="0.25">
      <c r="A2762" s="66" t="s">
        <v>3073</v>
      </c>
      <c r="B2762" s="28">
        <v>58.32</v>
      </c>
    </row>
    <row r="2763" spans="1:2" x14ac:dyDescent="0.25">
      <c r="A2763" s="66" t="s">
        <v>3074</v>
      </c>
      <c r="B2763" s="28">
        <v>59.02</v>
      </c>
    </row>
    <row r="2764" spans="1:2" x14ac:dyDescent="0.25">
      <c r="A2764" s="66" t="s">
        <v>3075</v>
      </c>
      <c r="B2764" s="28">
        <v>59.14</v>
      </c>
    </row>
    <row r="2765" spans="1:2" x14ac:dyDescent="0.25">
      <c r="A2765" s="66" t="s">
        <v>3076</v>
      </c>
      <c r="B2765" s="28">
        <v>59.14</v>
      </c>
    </row>
    <row r="2766" spans="1:2" x14ac:dyDescent="0.25">
      <c r="A2766" s="66" t="s">
        <v>3077</v>
      </c>
      <c r="B2766" s="28">
        <v>59.82</v>
      </c>
    </row>
    <row r="2767" spans="1:2" x14ac:dyDescent="0.25">
      <c r="A2767" s="66" t="s">
        <v>3078</v>
      </c>
      <c r="B2767" s="28">
        <v>60.44</v>
      </c>
    </row>
    <row r="2768" spans="1:2" x14ac:dyDescent="0.25">
      <c r="A2768" s="66" t="s">
        <v>3079</v>
      </c>
      <c r="B2768" s="28">
        <v>61.14</v>
      </c>
    </row>
    <row r="2769" spans="1:2" x14ac:dyDescent="0.25">
      <c r="A2769" s="66" t="s">
        <v>3080</v>
      </c>
      <c r="B2769" s="28">
        <v>61.9</v>
      </c>
    </row>
    <row r="2770" spans="1:2" x14ac:dyDescent="0.25">
      <c r="A2770" s="66" t="s">
        <v>3081</v>
      </c>
      <c r="B2770" s="28">
        <v>62.64</v>
      </c>
    </row>
    <row r="2771" spans="1:2" x14ac:dyDescent="0.25">
      <c r="A2771" s="66" t="s">
        <v>3082</v>
      </c>
      <c r="B2771" s="28">
        <v>62.76</v>
      </c>
    </row>
    <row r="2772" spans="1:2" x14ac:dyDescent="0.25">
      <c r="A2772" s="66" t="s">
        <v>3083</v>
      </c>
      <c r="B2772" s="28">
        <v>62.72</v>
      </c>
    </row>
    <row r="2773" spans="1:2" x14ac:dyDescent="0.25">
      <c r="A2773" s="66" t="s">
        <v>3084</v>
      </c>
      <c r="B2773" s="28">
        <v>62.68</v>
      </c>
    </row>
    <row r="2774" spans="1:2" x14ac:dyDescent="0.25">
      <c r="A2774" s="66" t="s">
        <v>3085</v>
      </c>
      <c r="B2774" s="28">
        <v>63.38</v>
      </c>
    </row>
    <row r="2775" spans="1:2" x14ac:dyDescent="0.25">
      <c r="A2775" s="66" t="s">
        <v>3086</v>
      </c>
      <c r="B2775" s="28">
        <v>63.87</v>
      </c>
    </row>
    <row r="2776" spans="1:2" x14ac:dyDescent="0.25">
      <c r="A2776" s="66" t="s">
        <v>3087</v>
      </c>
      <c r="B2776" s="28">
        <v>65.150000000000006</v>
      </c>
    </row>
    <row r="2777" spans="1:2" x14ac:dyDescent="0.25">
      <c r="A2777" s="66" t="s">
        <v>3088</v>
      </c>
      <c r="B2777" s="28">
        <v>64.930000000000007</v>
      </c>
    </row>
    <row r="2778" spans="1:2" x14ac:dyDescent="0.25">
      <c r="A2778" s="66" t="s">
        <v>3089</v>
      </c>
      <c r="B2778" s="28">
        <v>65.83</v>
      </c>
    </row>
    <row r="2779" spans="1:2" x14ac:dyDescent="0.25">
      <c r="A2779" s="66" t="s">
        <v>3090</v>
      </c>
      <c r="B2779" s="28">
        <v>66.290000000000006</v>
      </c>
    </row>
    <row r="2780" spans="1:2" x14ac:dyDescent="0.25">
      <c r="A2780" s="66" t="s">
        <v>3091</v>
      </c>
      <c r="B2780" s="28">
        <v>67.290000000000006</v>
      </c>
    </row>
    <row r="2781" spans="1:2" x14ac:dyDescent="0.25">
      <c r="A2781" s="66" t="s">
        <v>3092</v>
      </c>
      <c r="B2781" s="28">
        <v>65.709999999999994</v>
      </c>
    </row>
    <row r="2782" spans="1:2" x14ac:dyDescent="0.25">
      <c r="A2782" s="66" t="s">
        <v>3093</v>
      </c>
      <c r="B2782" s="28">
        <v>65.39</v>
      </c>
    </row>
    <row r="2783" spans="1:2" x14ac:dyDescent="0.25">
      <c r="A2783" s="66" t="s">
        <v>3094</v>
      </c>
      <c r="B2783" s="28">
        <v>65.53</v>
      </c>
    </row>
    <row r="2784" spans="1:2" x14ac:dyDescent="0.25">
      <c r="A2784" s="66" t="s">
        <v>3095</v>
      </c>
      <c r="B2784" s="28">
        <v>65.099999999999994</v>
      </c>
    </row>
    <row r="2785" spans="1:2" x14ac:dyDescent="0.25">
      <c r="A2785" s="66" t="s">
        <v>3096</v>
      </c>
      <c r="B2785" s="28">
        <v>64.73</v>
      </c>
    </row>
    <row r="2786" spans="1:2" x14ac:dyDescent="0.25">
      <c r="A2786" s="66" t="s">
        <v>3097</v>
      </c>
      <c r="B2786" s="28">
        <v>64.22</v>
      </c>
    </row>
    <row r="2787" spans="1:2" x14ac:dyDescent="0.25">
      <c r="A2787" s="66" t="s">
        <v>3098</v>
      </c>
      <c r="B2787" s="28">
        <v>63.43</v>
      </c>
    </row>
    <row r="2788" spans="1:2" x14ac:dyDescent="0.25">
      <c r="A2788" s="66" t="s">
        <v>3099</v>
      </c>
      <c r="B2788" s="28">
        <v>63.36</v>
      </c>
    </row>
    <row r="2789" spans="1:2" x14ac:dyDescent="0.25">
      <c r="A2789" s="66" t="s">
        <v>3100</v>
      </c>
      <c r="B2789" s="28">
        <v>63.34</v>
      </c>
    </row>
    <row r="2790" spans="1:2" x14ac:dyDescent="0.25">
      <c r="A2790" s="66" t="s">
        <v>3101</v>
      </c>
      <c r="B2790" s="28">
        <v>63.06</v>
      </c>
    </row>
    <row r="2791" spans="1:2" x14ac:dyDescent="0.25">
      <c r="A2791" s="66" t="s">
        <v>3102</v>
      </c>
      <c r="B2791" s="28">
        <v>62.89</v>
      </c>
    </row>
    <row r="2792" spans="1:2" x14ac:dyDescent="0.25">
      <c r="A2792" s="66" t="s">
        <v>3103</v>
      </c>
      <c r="B2792" s="28">
        <v>62.98</v>
      </c>
    </row>
    <row r="2793" spans="1:2" x14ac:dyDescent="0.25">
      <c r="A2793" s="66" t="s">
        <v>3104</v>
      </c>
      <c r="B2793" s="28">
        <v>63.12</v>
      </c>
    </row>
    <row r="2794" spans="1:2" x14ac:dyDescent="0.25">
      <c r="A2794" s="66" t="s">
        <v>3105</v>
      </c>
      <c r="B2794" s="28">
        <v>63.77</v>
      </c>
    </row>
    <row r="2795" spans="1:2" x14ac:dyDescent="0.25">
      <c r="A2795" s="66" t="s">
        <v>3106</v>
      </c>
      <c r="B2795" s="28">
        <v>64.22</v>
      </c>
    </row>
    <row r="2796" spans="1:2" x14ac:dyDescent="0.25">
      <c r="A2796" s="66" t="s">
        <v>3107</v>
      </c>
      <c r="B2796" s="28">
        <v>64.41</v>
      </c>
    </row>
    <row r="2797" spans="1:2" x14ac:dyDescent="0.25">
      <c r="A2797" s="66" t="s">
        <v>3108</v>
      </c>
      <c r="B2797" s="28">
        <v>64.38</v>
      </c>
    </row>
    <row r="2798" spans="1:2" x14ac:dyDescent="0.25">
      <c r="A2798" s="66" t="s">
        <v>3109</v>
      </c>
      <c r="B2798" s="28">
        <v>64.77</v>
      </c>
    </row>
    <row r="2799" spans="1:2" x14ac:dyDescent="0.25">
      <c r="A2799" s="66" t="s">
        <v>3110</v>
      </c>
      <c r="B2799" s="28">
        <v>64.75</v>
      </c>
    </row>
    <row r="2800" spans="1:2" x14ac:dyDescent="0.25">
      <c r="A2800" s="66" t="s">
        <v>3111</v>
      </c>
      <c r="B2800" s="28">
        <v>65.569999999999993</v>
      </c>
    </row>
    <row r="2801" spans="1:2" x14ac:dyDescent="0.25">
      <c r="A2801" s="66" t="s">
        <v>3112</v>
      </c>
      <c r="B2801" s="28">
        <v>66.59</v>
      </c>
    </row>
    <row r="2802" spans="1:2" x14ac:dyDescent="0.25">
      <c r="A2802" s="66" t="s">
        <v>3113</v>
      </c>
      <c r="B2802" s="28">
        <v>65.05</v>
      </c>
    </row>
    <row r="2803" spans="1:2" x14ac:dyDescent="0.25">
      <c r="A2803" s="66" t="s">
        <v>3114</v>
      </c>
      <c r="B2803" s="28">
        <v>65.03</v>
      </c>
    </row>
    <row r="2804" spans="1:2" x14ac:dyDescent="0.25">
      <c r="A2804" s="66" t="s">
        <v>3115</v>
      </c>
      <c r="B2804" s="28">
        <v>64.86</v>
      </c>
    </row>
    <row r="2805" spans="1:2" x14ac:dyDescent="0.25">
      <c r="A2805" s="66" t="s">
        <v>3116</v>
      </c>
      <c r="B2805" s="28">
        <v>65.209999999999994</v>
      </c>
    </row>
    <row r="2806" spans="1:2" x14ac:dyDescent="0.25">
      <c r="A2806" s="66" t="s">
        <v>3117</v>
      </c>
      <c r="B2806" s="28">
        <v>65.319999999999993</v>
      </c>
    </row>
    <row r="2807" spans="1:2" x14ac:dyDescent="0.25">
      <c r="A2807" s="66" t="s">
        <v>3118</v>
      </c>
      <c r="B2807" s="28">
        <v>65.61</v>
      </c>
    </row>
    <row r="2808" spans="1:2" x14ac:dyDescent="0.25">
      <c r="A2808" s="66" t="s">
        <v>3119</v>
      </c>
      <c r="B2808" s="28">
        <v>65.319999999999993</v>
      </c>
    </row>
    <row r="2809" spans="1:2" x14ac:dyDescent="0.25">
      <c r="A2809" s="66" t="s">
        <v>3120</v>
      </c>
      <c r="B2809" s="28">
        <v>65.63</v>
      </c>
    </row>
    <row r="2810" spans="1:2" x14ac:dyDescent="0.25">
      <c r="A2810" s="66" t="s">
        <v>3121</v>
      </c>
      <c r="B2810" s="28">
        <v>65.3</v>
      </c>
    </row>
    <row r="2811" spans="1:2" x14ac:dyDescent="0.25">
      <c r="A2811" s="66" t="s">
        <v>3122</v>
      </c>
      <c r="B2811" s="28">
        <v>65.010000000000005</v>
      </c>
    </row>
    <row r="2812" spans="1:2" x14ac:dyDescent="0.25">
      <c r="A2812" s="66" t="s">
        <v>3123</v>
      </c>
      <c r="B2812" s="28">
        <v>64.3</v>
      </c>
    </row>
    <row r="2813" spans="1:2" x14ac:dyDescent="0.25">
      <c r="A2813" s="66" t="s">
        <v>3124</v>
      </c>
      <c r="B2813" s="28">
        <v>64.260000000000005</v>
      </c>
    </row>
    <row r="2814" spans="1:2" x14ac:dyDescent="0.25">
      <c r="A2814" s="66" t="s">
        <v>3125</v>
      </c>
      <c r="B2814" s="28">
        <v>64.400000000000006</v>
      </c>
    </row>
    <row r="2815" spans="1:2" x14ac:dyDescent="0.25">
      <c r="A2815" s="66" t="s">
        <v>5786</v>
      </c>
      <c r="B2815" s="28">
        <v>64.72</v>
      </c>
    </row>
    <row r="2816" spans="1:2" x14ac:dyDescent="0.25">
      <c r="A2816" s="66" t="s">
        <v>3126</v>
      </c>
      <c r="B2816" s="28">
        <v>64.59</v>
      </c>
    </row>
    <row r="2817" spans="1:2" x14ac:dyDescent="0.25">
      <c r="A2817" s="66" t="s">
        <v>3127</v>
      </c>
      <c r="B2817" s="28">
        <v>64.84</v>
      </c>
    </row>
    <row r="2818" spans="1:2" x14ac:dyDescent="0.25">
      <c r="A2818" s="66" t="s">
        <v>3128</v>
      </c>
      <c r="B2818" s="28">
        <v>64.45</v>
      </c>
    </row>
    <row r="2819" spans="1:2" x14ac:dyDescent="0.25">
      <c r="A2819" s="66" t="s">
        <v>3129</v>
      </c>
      <c r="B2819" s="28">
        <v>63.99</v>
      </c>
    </row>
    <row r="2820" spans="1:2" x14ac:dyDescent="0.25">
      <c r="A2820" s="66" t="s">
        <v>3130</v>
      </c>
      <c r="B2820" s="28">
        <v>64.180000000000007</v>
      </c>
    </row>
    <row r="2821" spans="1:2" x14ac:dyDescent="0.25">
      <c r="A2821" s="66" t="s">
        <v>3131</v>
      </c>
      <c r="B2821" s="28">
        <v>64.2</v>
      </c>
    </row>
    <row r="2822" spans="1:2" x14ac:dyDescent="0.25">
      <c r="A2822" s="66" t="s">
        <v>3132</v>
      </c>
      <c r="B2822" s="28">
        <v>64.989999999999995</v>
      </c>
    </row>
    <row r="2823" spans="1:2" x14ac:dyDescent="0.25">
      <c r="A2823" s="66" t="s">
        <v>3133</v>
      </c>
      <c r="B2823" s="28">
        <v>64.989999999999995</v>
      </c>
    </row>
    <row r="2824" spans="1:2" x14ac:dyDescent="0.25">
      <c r="A2824" s="66" t="s">
        <v>3134</v>
      </c>
      <c r="B2824" s="28">
        <v>65.64</v>
      </c>
    </row>
    <row r="2825" spans="1:2" x14ac:dyDescent="0.25">
      <c r="A2825" s="66" t="s">
        <v>3135</v>
      </c>
      <c r="B2825" s="28">
        <v>65.5</v>
      </c>
    </row>
    <row r="2826" spans="1:2" x14ac:dyDescent="0.25">
      <c r="A2826" s="66" t="s">
        <v>3136</v>
      </c>
      <c r="B2826" s="28">
        <v>65.180000000000007</v>
      </c>
    </row>
    <row r="2827" spans="1:2" x14ac:dyDescent="0.25">
      <c r="A2827" s="66" t="s">
        <v>3137</v>
      </c>
      <c r="B2827" s="28">
        <v>67.099999999999994</v>
      </c>
    </row>
    <row r="2828" spans="1:2" x14ac:dyDescent="0.25">
      <c r="A2828" s="66" t="s">
        <v>3138</v>
      </c>
      <c r="B2828" s="28">
        <v>66.83</v>
      </c>
    </row>
    <row r="2829" spans="1:2" x14ac:dyDescent="0.25">
      <c r="A2829" s="66" t="s">
        <v>3139</v>
      </c>
      <c r="B2829" s="28">
        <v>67.459999999999994</v>
      </c>
    </row>
    <row r="2830" spans="1:2" x14ac:dyDescent="0.25">
      <c r="A2830" s="66" t="s">
        <v>3140</v>
      </c>
      <c r="B2830" s="28">
        <v>68.099999999999994</v>
      </c>
    </row>
    <row r="2831" spans="1:2" x14ac:dyDescent="0.25">
      <c r="A2831" s="66" t="s">
        <v>3141</v>
      </c>
      <c r="B2831" s="28">
        <v>68.41</v>
      </c>
    </row>
    <row r="2832" spans="1:2" x14ac:dyDescent="0.25">
      <c r="A2832" s="66" t="s">
        <v>3142</v>
      </c>
      <c r="B2832" s="28">
        <v>68.290000000000006</v>
      </c>
    </row>
    <row r="2833" spans="1:2" x14ac:dyDescent="0.25">
      <c r="A2833" s="66" t="s">
        <v>3143</v>
      </c>
      <c r="B2833" s="28">
        <v>68.52</v>
      </c>
    </row>
    <row r="2834" spans="1:2" x14ac:dyDescent="0.25">
      <c r="A2834" s="66" t="s">
        <v>3144</v>
      </c>
      <c r="B2834" s="28">
        <v>68.540000000000006</v>
      </c>
    </row>
    <row r="2835" spans="1:2" x14ac:dyDescent="0.25">
      <c r="A2835" s="66" t="s">
        <v>3145</v>
      </c>
      <c r="B2835" s="28">
        <v>68.709999999999994</v>
      </c>
    </row>
    <row r="2836" spans="1:2" x14ac:dyDescent="0.25">
      <c r="A2836" s="66" t="s">
        <v>3146</v>
      </c>
      <c r="B2836" s="28">
        <v>69.459999999999994</v>
      </c>
    </row>
    <row r="2837" spans="1:2" x14ac:dyDescent="0.25">
      <c r="A2837" s="66" t="s">
        <v>3147</v>
      </c>
      <c r="B2837" s="28">
        <v>69.62</v>
      </c>
    </row>
    <row r="2838" spans="1:2" x14ac:dyDescent="0.25">
      <c r="A2838" s="66" t="s">
        <v>3148</v>
      </c>
      <c r="B2838" s="28">
        <v>69.67</v>
      </c>
    </row>
    <row r="2839" spans="1:2" x14ac:dyDescent="0.25">
      <c r="A2839" s="66" t="s">
        <v>3149</v>
      </c>
      <c r="B2839" s="28">
        <v>69.73</v>
      </c>
    </row>
    <row r="2840" spans="1:2" x14ac:dyDescent="0.25">
      <c r="A2840" s="66" t="s">
        <v>3150</v>
      </c>
      <c r="B2840" s="28">
        <v>70.23</v>
      </c>
    </row>
    <row r="2841" spans="1:2" x14ac:dyDescent="0.25">
      <c r="A2841" s="66" t="s">
        <v>3151</v>
      </c>
      <c r="B2841" s="28">
        <v>70.77</v>
      </c>
    </row>
    <row r="2842" spans="1:2" x14ac:dyDescent="0.25">
      <c r="A2842" s="66" t="s">
        <v>3152</v>
      </c>
      <c r="B2842" s="28">
        <v>70.88</v>
      </c>
    </row>
    <row r="2843" spans="1:2" x14ac:dyDescent="0.25">
      <c r="A2843" s="66" t="s">
        <v>3153</v>
      </c>
      <c r="B2843" s="28">
        <v>71.069999999999993</v>
      </c>
    </row>
    <row r="2844" spans="1:2" x14ac:dyDescent="0.25">
      <c r="A2844" s="66" t="s">
        <v>3154</v>
      </c>
      <c r="B2844" s="28">
        <v>72.95</v>
      </c>
    </row>
    <row r="2845" spans="1:2" x14ac:dyDescent="0.25">
      <c r="A2845" s="66" t="s">
        <v>3155</v>
      </c>
      <c r="B2845" s="28">
        <v>73.680000000000007</v>
      </c>
    </row>
    <row r="2846" spans="1:2" x14ac:dyDescent="0.25">
      <c r="A2846" s="66" t="s">
        <v>3156</v>
      </c>
      <c r="B2846" s="28">
        <v>75.06</v>
      </c>
    </row>
    <row r="2847" spans="1:2" x14ac:dyDescent="0.25">
      <c r="A2847" s="66" t="s">
        <v>3157</v>
      </c>
      <c r="B2847" s="28">
        <v>76.7</v>
      </c>
    </row>
    <row r="2848" spans="1:2" x14ac:dyDescent="0.25">
      <c r="A2848" s="66" t="s">
        <v>3158</v>
      </c>
      <c r="B2848" s="28">
        <v>79.3</v>
      </c>
    </row>
    <row r="2849" spans="1:2" x14ac:dyDescent="0.25">
      <c r="A2849" s="66" t="s">
        <v>3159</v>
      </c>
      <c r="B2849" s="28">
        <v>80.930000000000007</v>
      </c>
    </row>
    <row r="2850" spans="1:2" x14ac:dyDescent="0.25">
      <c r="A2850" s="66" t="s">
        <v>3160</v>
      </c>
      <c r="B2850" s="28">
        <v>82.53</v>
      </c>
    </row>
    <row r="2851" spans="1:2" x14ac:dyDescent="0.25">
      <c r="A2851" s="66" t="s">
        <v>3161</v>
      </c>
      <c r="B2851" s="28">
        <v>82.38</v>
      </c>
    </row>
    <row r="2852" spans="1:2" x14ac:dyDescent="0.25">
      <c r="A2852" s="66" t="s">
        <v>3162</v>
      </c>
      <c r="B2852" s="28">
        <v>82.23</v>
      </c>
    </row>
    <row r="2853" spans="1:2" x14ac:dyDescent="0.25">
      <c r="A2853" s="66" t="s">
        <v>3163</v>
      </c>
      <c r="B2853" s="28">
        <v>82.09</v>
      </c>
    </row>
    <row r="2854" spans="1:2" x14ac:dyDescent="0.25">
      <c r="A2854" s="66" t="s">
        <v>3164</v>
      </c>
      <c r="B2854" s="28">
        <v>82.28</v>
      </c>
    </row>
    <row r="2855" spans="1:2" x14ac:dyDescent="0.25">
      <c r="A2855" s="66" t="s">
        <v>3165</v>
      </c>
      <c r="B2855" s="28">
        <v>82.57</v>
      </c>
    </row>
    <row r="2856" spans="1:2" x14ac:dyDescent="0.25">
      <c r="A2856" s="66" t="s">
        <v>3166</v>
      </c>
      <c r="B2856" s="28">
        <v>82.21</v>
      </c>
    </row>
    <row r="2857" spans="1:2" x14ac:dyDescent="0.25">
      <c r="A2857" s="66" t="s">
        <v>3167</v>
      </c>
      <c r="B2857" s="28">
        <v>81.39</v>
      </c>
    </row>
    <row r="2858" spans="1:2" x14ac:dyDescent="0.25">
      <c r="A2858" s="66" t="s">
        <v>3168</v>
      </c>
      <c r="B2858" s="28">
        <v>81.540000000000006</v>
      </c>
    </row>
    <row r="2859" spans="1:2" x14ac:dyDescent="0.25">
      <c r="A2859" s="66" t="s">
        <v>3169</v>
      </c>
      <c r="B2859" s="28">
        <v>81.41</v>
      </c>
    </row>
    <row r="2860" spans="1:2" x14ac:dyDescent="0.25">
      <c r="A2860" s="66" t="s">
        <v>3170</v>
      </c>
      <c r="B2860" s="28">
        <v>81.14</v>
      </c>
    </row>
    <row r="2861" spans="1:2" x14ac:dyDescent="0.25">
      <c r="A2861" s="66" t="s">
        <v>3171</v>
      </c>
      <c r="B2861" s="28">
        <v>80.31</v>
      </c>
    </row>
    <row r="2862" spans="1:2" x14ac:dyDescent="0.25">
      <c r="A2862" s="66" t="s">
        <v>3172</v>
      </c>
      <c r="B2862" s="28">
        <v>79.790000000000006</v>
      </c>
    </row>
    <row r="2863" spans="1:2" x14ac:dyDescent="0.25">
      <c r="A2863" s="66" t="s">
        <v>3173</v>
      </c>
      <c r="B2863" s="28">
        <v>79.430000000000007</v>
      </c>
    </row>
    <row r="2864" spans="1:2" x14ac:dyDescent="0.25">
      <c r="A2864" s="66" t="s">
        <v>3174</v>
      </c>
      <c r="B2864" s="28">
        <v>79.98</v>
      </c>
    </row>
    <row r="2865" spans="1:2" x14ac:dyDescent="0.25">
      <c r="A2865" s="66" t="s">
        <v>3175</v>
      </c>
      <c r="B2865" s="28">
        <v>79.7</v>
      </c>
    </row>
    <row r="2866" spans="1:2" x14ac:dyDescent="0.25">
      <c r="A2866" s="66" t="s">
        <v>3176</v>
      </c>
      <c r="B2866" s="28">
        <v>79.400000000000006</v>
      </c>
    </row>
    <row r="2867" spans="1:2" x14ac:dyDescent="0.25">
      <c r="A2867" s="66" t="s">
        <v>3177</v>
      </c>
      <c r="B2867" s="28">
        <v>80.05</v>
      </c>
    </row>
    <row r="2868" spans="1:2" x14ac:dyDescent="0.25">
      <c r="A2868" s="66" t="s">
        <v>3178</v>
      </c>
      <c r="B2868" s="28">
        <v>80.349999999999994</v>
      </c>
    </row>
    <row r="2869" spans="1:2" x14ac:dyDescent="0.25">
      <c r="A2869" s="66" t="s">
        <v>3179</v>
      </c>
      <c r="B2869" s="28">
        <v>80.52</v>
      </c>
    </row>
    <row r="2870" spans="1:2" x14ac:dyDescent="0.25">
      <c r="A2870" s="66" t="s">
        <v>3180</v>
      </c>
      <c r="B2870" s="28">
        <v>80.56</v>
      </c>
    </row>
    <row r="2871" spans="1:2" x14ac:dyDescent="0.25">
      <c r="A2871" s="66" t="s">
        <v>3181</v>
      </c>
      <c r="B2871" s="28">
        <v>80.599999999999994</v>
      </c>
    </row>
    <row r="2872" spans="1:2" x14ac:dyDescent="0.25">
      <c r="A2872" s="66" t="s">
        <v>3182</v>
      </c>
      <c r="B2872" s="28">
        <v>80.39</v>
      </c>
    </row>
    <row r="2873" spans="1:2" x14ac:dyDescent="0.25">
      <c r="A2873" s="66" t="s">
        <v>3183</v>
      </c>
      <c r="B2873" s="28">
        <v>80.58</v>
      </c>
    </row>
    <row r="2874" spans="1:2" x14ac:dyDescent="0.25">
      <c r="A2874" s="66" t="s">
        <v>3184</v>
      </c>
      <c r="B2874" s="28">
        <v>81.14</v>
      </c>
    </row>
    <row r="2875" spans="1:2" x14ac:dyDescent="0.25">
      <c r="A2875" s="66" t="s">
        <v>3185</v>
      </c>
      <c r="B2875" s="28">
        <v>80.75</v>
      </c>
    </row>
    <row r="2876" spans="1:2" x14ac:dyDescent="0.25">
      <c r="A2876" s="66" t="s">
        <v>3186</v>
      </c>
      <c r="B2876" s="28">
        <v>81.03</v>
      </c>
    </row>
    <row r="2877" spans="1:2" x14ac:dyDescent="0.25">
      <c r="A2877" s="66" t="s">
        <v>3187</v>
      </c>
      <c r="B2877" s="28">
        <v>81.650000000000006</v>
      </c>
    </row>
    <row r="2878" spans="1:2" x14ac:dyDescent="0.25">
      <c r="A2878" s="66" t="s">
        <v>3188</v>
      </c>
      <c r="B2878" s="28">
        <v>82</v>
      </c>
    </row>
    <row r="2879" spans="1:2" x14ac:dyDescent="0.25">
      <c r="A2879" s="66" t="s">
        <v>3189</v>
      </c>
      <c r="B2879" s="28">
        <v>82.02</v>
      </c>
    </row>
    <row r="2880" spans="1:2" x14ac:dyDescent="0.25">
      <c r="A2880" s="66" t="s">
        <v>3190</v>
      </c>
      <c r="B2880" s="28">
        <v>81.84</v>
      </c>
    </row>
    <row r="2881" spans="1:2" x14ac:dyDescent="0.25">
      <c r="A2881" s="66" t="s">
        <v>3191</v>
      </c>
      <c r="B2881" s="28">
        <v>82.46</v>
      </c>
    </row>
    <row r="2882" spans="1:2" x14ac:dyDescent="0.25">
      <c r="A2882" s="66" t="s">
        <v>3192</v>
      </c>
      <c r="B2882" s="28">
        <v>83.4</v>
      </c>
    </row>
    <row r="2883" spans="1:2" x14ac:dyDescent="0.25">
      <c r="A2883" s="66" t="s">
        <v>3193</v>
      </c>
      <c r="B2883" s="28">
        <v>84</v>
      </c>
    </row>
    <row r="2884" spans="1:2" x14ac:dyDescent="0.25">
      <c r="A2884" s="66" t="s">
        <v>3194</v>
      </c>
      <c r="B2884" s="28">
        <v>83.81</v>
      </c>
    </row>
    <row r="2885" spans="1:2" x14ac:dyDescent="0.25">
      <c r="A2885" s="66" t="s">
        <v>3195</v>
      </c>
      <c r="B2885" s="28">
        <v>84.35</v>
      </c>
    </row>
    <row r="2886" spans="1:2" x14ac:dyDescent="0.25">
      <c r="A2886" s="66" t="s">
        <v>3196</v>
      </c>
      <c r="B2886" s="28">
        <v>85.62</v>
      </c>
    </row>
    <row r="2887" spans="1:2" x14ac:dyDescent="0.25">
      <c r="A2887" s="66" t="s">
        <v>3197</v>
      </c>
      <c r="B2887" s="28">
        <v>86.5</v>
      </c>
    </row>
    <row r="2888" spans="1:2" x14ac:dyDescent="0.25">
      <c r="A2888" s="66" t="s">
        <v>3198</v>
      </c>
      <c r="B2888" s="28">
        <v>89.03</v>
      </c>
    </row>
    <row r="2889" spans="1:2" x14ac:dyDescent="0.25">
      <c r="A2889" s="66" t="s">
        <v>3199</v>
      </c>
      <c r="B2889" s="28">
        <v>88.62</v>
      </c>
    </row>
    <row r="2890" spans="1:2" x14ac:dyDescent="0.25">
      <c r="A2890" s="66" t="s">
        <v>3200</v>
      </c>
      <c r="B2890" s="28">
        <v>89.3</v>
      </c>
    </row>
    <row r="2891" spans="1:2" x14ac:dyDescent="0.25">
      <c r="A2891" s="66" t="s">
        <v>3201</v>
      </c>
      <c r="B2891" s="28">
        <v>90.51</v>
      </c>
    </row>
    <row r="2892" spans="1:2" x14ac:dyDescent="0.25">
      <c r="A2892" s="66" t="s">
        <v>3202</v>
      </c>
      <c r="B2892" s="28">
        <v>91.01</v>
      </c>
    </row>
    <row r="2893" spans="1:2" x14ac:dyDescent="0.25">
      <c r="A2893" s="66" t="s">
        <v>3203</v>
      </c>
      <c r="B2893" s="28">
        <v>90.88</v>
      </c>
    </row>
    <row r="2894" spans="1:2" x14ac:dyDescent="0.25">
      <c r="A2894" s="66" t="s">
        <v>3204</v>
      </c>
      <c r="B2894" s="28">
        <v>91.35</v>
      </c>
    </row>
    <row r="2895" spans="1:2" x14ac:dyDescent="0.25">
      <c r="A2895" s="66" t="s">
        <v>3205</v>
      </c>
      <c r="B2895" s="28">
        <v>91.63</v>
      </c>
    </row>
    <row r="2896" spans="1:2" x14ac:dyDescent="0.25">
      <c r="A2896" s="66" t="s">
        <v>3206</v>
      </c>
      <c r="B2896" s="28">
        <v>92.93</v>
      </c>
    </row>
    <row r="2897" spans="1:2" x14ac:dyDescent="0.25">
      <c r="A2897" s="66" t="s">
        <v>3207</v>
      </c>
      <c r="B2897" s="28">
        <v>92.84</v>
      </c>
    </row>
    <row r="2898" spans="1:2" x14ac:dyDescent="0.25">
      <c r="A2898" s="66" t="s">
        <v>3208</v>
      </c>
      <c r="B2898" s="28">
        <v>92.3</v>
      </c>
    </row>
    <row r="2899" spans="1:2" x14ac:dyDescent="0.25">
      <c r="A2899" s="66" t="s">
        <v>3209</v>
      </c>
      <c r="B2899" s="28">
        <v>93.03</v>
      </c>
    </row>
    <row r="2900" spans="1:2" x14ac:dyDescent="0.25">
      <c r="A2900" s="66" t="s">
        <v>3210</v>
      </c>
      <c r="B2900" s="28">
        <v>93.03</v>
      </c>
    </row>
    <row r="2901" spans="1:2" x14ac:dyDescent="0.25">
      <c r="A2901" s="66" t="s">
        <v>3211</v>
      </c>
      <c r="B2901" s="28">
        <v>92.56</v>
      </c>
    </row>
    <row r="2902" spans="1:2" x14ac:dyDescent="0.25">
      <c r="A2902" s="66" t="s">
        <v>3212</v>
      </c>
      <c r="B2902" s="28">
        <v>92.71</v>
      </c>
    </row>
    <row r="2903" spans="1:2" x14ac:dyDescent="0.25">
      <c r="A2903" s="66" t="s">
        <v>3213</v>
      </c>
      <c r="B2903" s="28">
        <v>92.83</v>
      </c>
    </row>
    <row r="2904" spans="1:2" x14ac:dyDescent="0.25">
      <c r="A2904" s="66" t="s">
        <v>3214</v>
      </c>
      <c r="B2904" s="28">
        <v>92.13</v>
      </c>
    </row>
    <row r="2905" spans="1:2" x14ac:dyDescent="0.25">
      <c r="A2905" s="66" t="s">
        <v>3215</v>
      </c>
      <c r="B2905" s="28">
        <v>91.77</v>
      </c>
    </row>
    <row r="2906" spans="1:2" x14ac:dyDescent="0.25">
      <c r="A2906" s="66" t="s">
        <v>3216</v>
      </c>
      <c r="B2906" s="28">
        <v>91.79</v>
      </c>
    </row>
    <row r="2907" spans="1:2" x14ac:dyDescent="0.25">
      <c r="A2907" s="66" t="s">
        <v>3217</v>
      </c>
      <c r="B2907" s="28">
        <v>91.75</v>
      </c>
    </row>
    <row r="2908" spans="1:2" x14ac:dyDescent="0.25">
      <c r="A2908" s="66" t="s">
        <v>3218</v>
      </c>
      <c r="B2908" s="28">
        <v>91.88</v>
      </c>
    </row>
    <row r="2909" spans="1:2" x14ac:dyDescent="0.25">
      <c r="A2909" s="66" t="s">
        <v>3219</v>
      </c>
      <c r="B2909" s="28">
        <v>91.05</v>
      </c>
    </row>
    <row r="2910" spans="1:2" x14ac:dyDescent="0.25">
      <c r="A2910" s="66" t="s">
        <v>3220</v>
      </c>
      <c r="B2910" s="28">
        <v>91.1</v>
      </c>
    </row>
    <row r="2911" spans="1:2" x14ac:dyDescent="0.25">
      <c r="A2911" s="66" t="s">
        <v>3221</v>
      </c>
      <c r="B2911" s="28">
        <v>91.08</v>
      </c>
    </row>
    <row r="2912" spans="1:2" x14ac:dyDescent="0.25">
      <c r="A2912" s="66" t="s">
        <v>3222</v>
      </c>
      <c r="B2912" s="28">
        <v>90.45</v>
      </c>
    </row>
    <row r="2913" spans="1:2" x14ac:dyDescent="0.25">
      <c r="A2913" s="66" t="s">
        <v>3223</v>
      </c>
      <c r="B2913" s="28">
        <v>89.78</v>
      </c>
    </row>
    <row r="2914" spans="1:2" x14ac:dyDescent="0.25">
      <c r="A2914" s="66" t="s">
        <v>3224</v>
      </c>
      <c r="B2914" s="28">
        <v>90.21</v>
      </c>
    </row>
    <row r="2915" spans="1:2" x14ac:dyDescent="0.25">
      <c r="A2915" s="66" t="s">
        <v>3225</v>
      </c>
      <c r="B2915" s="28">
        <v>90.62</v>
      </c>
    </row>
    <row r="2916" spans="1:2" x14ac:dyDescent="0.25">
      <c r="A2916" s="66" t="s">
        <v>3226</v>
      </c>
      <c r="B2916" s="28">
        <v>90.41</v>
      </c>
    </row>
    <row r="2917" spans="1:2" x14ac:dyDescent="0.25">
      <c r="A2917" s="66" t="s">
        <v>3227</v>
      </c>
      <c r="B2917" s="28">
        <v>90.77</v>
      </c>
    </row>
    <row r="2918" spans="1:2" x14ac:dyDescent="0.25">
      <c r="A2918" s="66" t="s">
        <v>3228</v>
      </c>
      <c r="B2918" s="28">
        <v>89.97</v>
      </c>
    </row>
    <row r="2919" spans="1:2" x14ac:dyDescent="0.25">
      <c r="A2919" s="66" t="s">
        <v>3229</v>
      </c>
      <c r="B2919" s="28">
        <v>90.81</v>
      </c>
    </row>
    <row r="2920" spans="1:2" x14ac:dyDescent="0.25">
      <c r="A2920" s="66" t="s">
        <v>3230</v>
      </c>
      <c r="B2920" s="28">
        <v>90.28</v>
      </c>
    </row>
    <row r="2921" spans="1:2" x14ac:dyDescent="0.25">
      <c r="A2921" s="66" t="s">
        <v>3231</v>
      </c>
      <c r="B2921" s="28">
        <v>90.58</v>
      </c>
    </row>
    <row r="2922" spans="1:2" x14ac:dyDescent="0.25">
      <c r="A2922" s="66" t="s">
        <v>3232</v>
      </c>
      <c r="B2922" s="28">
        <v>90.49</v>
      </c>
    </row>
    <row r="2923" spans="1:2" x14ac:dyDescent="0.25">
      <c r="A2923" s="66" t="s">
        <v>3233</v>
      </c>
      <c r="B2923" s="28">
        <v>90.77</v>
      </c>
    </row>
    <row r="2924" spans="1:2" x14ac:dyDescent="0.25">
      <c r="A2924" s="66" t="s">
        <v>3234</v>
      </c>
      <c r="B2924" s="28">
        <v>91.12</v>
      </c>
    </row>
    <row r="2925" spans="1:2" x14ac:dyDescent="0.25">
      <c r="A2925" s="66" t="s">
        <v>3235</v>
      </c>
      <c r="B2925" s="28">
        <v>91.23</v>
      </c>
    </row>
    <row r="2926" spans="1:2" x14ac:dyDescent="0.25">
      <c r="A2926" s="66" t="s">
        <v>3236</v>
      </c>
      <c r="B2926" s="28">
        <v>91.65</v>
      </c>
    </row>
    <row r="2927" spans="1:2" x14ac:dyDescent="0.25">
      <c r="A2927" s="66" t="s">
        <v>3237</v>
      </c>
      <c r="B2927" s="28">
        <v>92.26</v>
      </c>
    </row>
    <row r="2928" spans="1:2" x14ac:dyDescent="0.25">
      <c r="A2928" s="66" t="s">
        <v>3238</v>
      </c>
      <c r="B2928" s="28">
        <v>92.19</v>
      </c>
    </row>
    <row r="2929" spans="1:2" x14ac:dyDescent="0.25">
      <c r="A2929" s="66" t="s">
        <v>3239</v>
      </c>
      <c r="B2929" s="28">
        <v>92.32</v>
      </c>
    </row>
    <row r="2930" spans="1:2" x14ac:dyDescent="0.25">
      <c r="A2930" s="66" t="s">
        <v>3240</v>
      </c>
      <c r="B2930" s="28">
        <v>93.04</v>
      </c>
    </row>
    <row r="2931" spans="1:2" x14ac:dyDescent="0.25">
      <c r="A2931" s="66" t="s">
        <v>3241</v>
      </c>
      <c r="B2931" s="28">
        <v>94.14</v>
      </c>
    </row>
    <row r="2932" spans="1:2" x14ac:dyDescent="0.25">
      <c r="A2932" s="66" t="s">
        <v>3242</v>
      </c>
      <c r="B2932" s="28">
        <v>95.38</v>
      </c>
    </row>
    <row r="2933" spans="1:2" x14ac:dyDescent="0.25">
      <c r="A2933" s="66" t="s">
        <v>3243</v>
      </c>
      <c r="B2933" s="28">
        <v>95.1</v>
      </c>
    </row>
    <row r="2934" spans="1:2" x14ac:dyDescent="0.25">
      <c r="A2934" s="66" t="s">
        <v>3244</v>
      </c>
      <c r="B2934" s="28">
        <v>95.58</v>
      </c>
    </row>
    <row r="2935" spans="1:2" x14ac:dyDescent="0.25">
      <c r="A2935" s="66" t="s">
        <v>3245</v>
      </c>
      <c r="B2935" s="28">
        <v>97.45</v>
      </c>
    </row>
    <row r="2936" spans="1:2" x14ac:dyDescent="0.25">
      <c r="A2936" s="66" t="s">
        <v>3246</v>
      </c>
      <c r="B2936" s="28">
        <v>97.39</v>
      </c>
    </row>
    <row r="2937" spans="1:2" x14ac:dyDescent="0.25">
      <c r="A2937" s="66" t="s">
        <v>3247</v>
      </c>
      <c r="B2937" s="28">
        <v>97.61</v>
      </c>
    </row>
    <row r="2938" spans="1:2" x14ac:dyDescent="0.25">
      <c r="A2938" s="66" t="s">
        <v>3248</v>
      </c>
      <c r="B2938" s="28">
        <v>97.43</v>
      </c>
    </row>
    <row r="2939" spans="1:2" x14ac:dyDescent="0.25">
      <c r="A2939" s="66" t="s">
        <v>3249</v>
      </c>
      <c r="B2939" s="28">
        <v>97.82</v>
      </c>
    </row>
    <row r="2940" spans="1:2" x14ac:dyDescent="0.25">
      <c r="A2940" s="66" t="s">
        <v>3250</v>
      </c>
      <c r="B2940" s="28">
        <v>97.91</v>
      </c>
    </row>
    <row r="2941" spans="1:2" x14ac:dyDescent="0.25">
      <c r="A2941" s="66" t="s">
        <v>3251</v>
      </c>
      <c r="B2941" s="28">
        <v>97.72</v>
      </c>
    </row>
    <row r="2942" spans="1:2" x14ac:dyDescent="0.25">
      <c r="A2942" s="66" t="s">
        <v>3252</v>
      </c>
      <c r="B2942" s="28">
        <v>98.26</v>
      </c>
    </row>
    <row r="2943" spans="1:2" x14ac:dyDescent="0.25">
      <c r="A2943" s="66" t="s">
        <v>3253</v>
      </c>
      <c r="B2943" s="28">
        <v>98.06</v>
      </c>
    </row>
    <row r="2944" spans="1:2" x14ac:dyDescent="0.25">
      <c r="A2944" s="66" t="s">
        <v>3254</v>
      </c>
      <c r="B2944" s="28">
        <v>96.53</v>
      </c>
    </row>
    <row r="2945" spans="1:2" x14ac:dyDescent="0.25">
      <c r="A2945" s="66" t="s">
        <v>3255</v>
      </c>
      <c r="B2945" s="28">
        <v>97.8</v>
      </c>
    </row>
    <row r="2946" spans="1:2" x14ac:dyDescent="0.25">
      <c r="A2946" s="66" t="s">
        <v>3256</v>
      </c>
      <c r="B2946" s="28">
        <v>97.62</v>
      </c>
    </row>
    <row r="2947" spans="1:2" x14ac:dyDescent="0.25">
      <c r="A2947" s="66" t="s">
        <v>3257</v>
      </c>
      <c r="B2947" s="28">
        <v>96.53</v>
      </c>
    </row>
    <row r="2948" spans="1:2" x14ac:dyDescent="0.25">
      <c r="A2948" s="66" t="s">
        <v>3258</v>
      </c>
      <c r="B2948" s="28">
        <v>96.63</v>
      </c>
    </row>
    <row r="2949" spans="1:2" x14ac:dyDescent="0.25">
      <c r="A2949" s="66" t="s">
        <v>3259</v>
      </c>
      <c r="B2949" s="28">
        <v>96.84</v>
      </c>
    </row>
    <row r="2950" spans="1:2" x14ac:dyDescent="0.25">
      <c r="A2950" s="66" t="s">
        <v>3260</v>
      </c>
      <c r="B2950" s="28">
        <v>97.17</v>
      </c>
    </row>
    <row r="2951" spans="1:2" x14ac:dyDescent="0.25">
      <c r="A2951" s="66" t="s">
        <v>3261</v>
      </c>
      <c r="B2951" s="28">
        <v>96.82</v>
      </c>
    </row>
    <row r="2952" spans="1:2" x14ac:dyDescent="0.25">
      <c r="A2952" s="66" t="s">
        <v>3262</v>
      </c>
      <c r="B2952" s="28">
        <v>96.68</v>
      </c>
    </row>
    <row r="2953" spans="1:2" x14ac:dyDescent="0.25">
      <c r="A2953" s="66" t="s">
        <v>3263</v>
      </c>
      <c r="B2953" s="28">
        <v>95.79</v>
      </c>
    </row>
    <row r="2954" spans="1:2" x14ac:dyDescent="0.25">
      <c r="A2954" s="66" t="s">
        <v>3264</v>
      </c>
      <c r="B2954" s="28">
        <v>94.41</v>
      </c>
    </row>
    <row r="2955" spans="1:2" x14ac:dyDescent="0.25">
      <c r="A2955" s="66" t="s">
        <v>3265</v>
      </c>
      <c r="B2955" s="28">
        <v>94.25</v>
      </c>
    </row>
    <row r="2956" spans="1:2" x14ac:dyDescent="0.25">
      <c r="A2956" s="66" t="s">
        <v>3266</v>
      </c>
      <c r="B2956" s="28">
        <v>91.84</v>
      </c>
    </row>
    <row r="2957" spans="1:2" x14ac:dyDescent="0.25">
      <c r="A2957" s="66" t="s">
        <v>3267</v>
      </c>
      <c r="B2957" s="28">
        <v>87.81</v>
      </c>
    </row>
    <row r="2958" spans="1:2" x14ac:dyDescent="0.25">
      <c r="A2958" s="66" t="s">
        <v>3268</v>
      </c>
      <c r="B2958" s="28">
        <v>83.54</v>
      </c>
    </row>
    <row r="2959" spans="1:2" x14ac:dyDescent="0.25">
      <c r="A2959" s="66" t="s">
        <v>3269</v>
      </c>
      <c r="B2959" s="28">
        <v>80.680000000000007</v>
      </c>
    </row>
    <row r="2960" spans="1:2" x14ac:dyDescent="0.25">
      <c r="A2960" s="66" t="s">
        <v>3270</v>
      </c>
      <c r="B2960" s="28">
        <v>78.37</v>
      </c>
    </row>
    <row r="2961" spans="1:2" x14ac:dyDescent="0.25">
      <c r="A2961" s="66" t="s">
        <v>3271</v>
      </c>
      <c r="B2961" s="28">
        <v>77.36</v>
      </c>
    </row>
    <row r="2962" spans="1:2" x14ac:dyDescent="0.25">
      <c r="A2962" s="66" t="s">
        <v>3272</v>
      </c>
      <c r="B2962" s="28">
        <v>77.36</v>
      </c>
    </row>
    <row r="2963" spans="1:2" x14ac:dyDescent="0.25">
      <c r="A2963" s="66" t="s">
        <v>3273</v>
      </c>
      <c r="B2963" s="28">
        <v>76.56</v>
      </c>
    </row>
    <row r="2964" spans="1:2" x14ac:dyDescent="0.25">
      <c r="A2964" s="66" t="s">
        <v>3274</v>
      </c>
      <c r="B2964" s="28">
        <v>75.040000000000006</v>
      </c>
    </row>
    <row r="2965" spans="1:2" x14ac:dyDescent="0.25">
      <c r="A2965" s="66" t="s">
        <v>3275</v>
      </c>
      <c r="B2965" s="28">
        <v>74.89</v>
      </c>
    </row>
    <row r="2966" spans="1:2" x14ac:dyDescent="0.25">
      <c r="A2966" s="66" t="s">
        <v>3276</v>
      </c>
      <c r="B2966" s="28">
        <v>74.47</v>
      </c>
    </row>
    <row r="2967" spans="1:2" x14ac:dyDescent="0.25">
      <c r="A2967" s="66" t="s">
        <v>3277</v>
      </c>
      <c r="B2967" s="28">
        <v>75.260000000000005</v>
      </c>
    </row>
    <row r="2968" spans="1:2" x14ac:dyDescent="0.25">
      <c r="A2968" s="66" t="s">
        <v>3278</v>
      </c>
      <c r="B2968" s="28">
        <v>74.83</v>
      </c>
    </row>
    <row r="2969" spans="1:2" x14ac:dyDescent="0.25">
      <c r="A2969" s="66" t="s">
        <v>3279</v>
      </c>
      <c r="B2969" s="28">
        <v>74.47</v>
      </c>
    </row>
    <row r="2970" spans="1:2" x14ac:dyDescent="0.25">
      <c r="A2970" s="66" t="s">
        <v>3280</v>
      </c>
      <c r="B2970" s="28">
        <v>75.81</v>
      </c>
    </row>
    <row r="2971" spans="1:2" x14ac:dyDescent="0.25">
      <c r="A2971" s="66" t="s">
        <v>3281</v>
      </c>
      <c r="B2971" s="28">
        <v>75.430000000000007</v>
      </c>
    </row>
    <row r="2972" spans="1:2" x14ac:dyDescent="0.25">
      <c r="A2972" s="66" t="s">
        <v>3282</v>
      </c>
      <c r="B2972" s="28">
        <v>74.67</v>
      </c>
    </row>
    <row r="2973" spans="1:2" x14ac:dyDescent="0.25">
      <c r="A2973" s="66" t="s">
        <v>3283</v>
      </c>
      <c r="B2973" s="28">
        <v>75.55</v>
      </c>
    </row>
    <row r="2974" spans="1:2" x14ac:dyDescent="0.25">
      <c r="A2974" s="66" t="s">
        <v>3284</v>
      </c>
      <c r="B2974" s="28">
        <v>76.930000000000007</v>
      </c>
    </row>
    <row r="2975" spans="1:2" x14ac:dyDescent="0.25">
      <c r="A2975" s="66" t="s">
        <v>3285</v>
      </c>
      <c r="B2975" s="28">
        <v>78.25</v>
      </c>
    </row>
    <row r="2976" spans="1:2" x14ac:dyDescent="0.25">
      <c r="A2976" s="66" t="s">
        <v>3286</v>
      </c>
      <c r="B2976" s="28">
        <v>79.430000000000007</v>
      </c>
    </row>
    <row r="2977" spans="1:2" x14ac:dyDescent="0.25">
      <c r="A2977" s="66" t="s">
        <v>3287</v>
      </c>
      <c r="B2977" s="28">
        <v>81.44</v>
      </c>
    </row>
    <row r="2978" spans="1:2" x14ac:dyDescent="0.25">
      <c r="A2978" s="66" t="s">
        <v>3288</v>
      </c>
      <c r="B2978" s="28">
        <v>83.14</v>
      </c>
    </row>
    <row r="2979" spans="1:2" x14ac:dyDescent="0.25">
      <c r="A2979" s="66" t="s">
        <v>3289</v>
      </c>
      <c r="B2979" s="28">
        <v>84.63</v>
      </c>
    </row>
    <row r="2980" spans="1:2" x14ac:dyDescent="0.25">
      <c r="A2980" s="66" t="s">
        <v>3290</v>
      </c>
      <c r="B2980" s="28">
        <v>85.66</v>
      </c>
    </row>
    <row r="2981" spans="1:2" x14ac:dyDescent="0.25">
      <c r="A2981" s="66" t="s">
        <v>3291</v>
      </c>
      <c r="B2981" s="28">
        <v>85.82</v>
      </c>
    </row>
    <row r="2982" spans="1:2" x14ac:dyDescent="0.25">
      <c r="A2982" s="66" t="s">
        <v>3292</v>
      </c>
      <c r="B2982" s="28">
        <v>85.98</v>
      </c>
    </row>
    <row r="2983" spans="1:2" x14ac:dyDescent="0.25">
      <c r="A2983" s="66" t="s">
        <v>3293</v>
      </c>
      <c r="B2983" s="28">
        <v>87.02</v>
      </c>
    </row>
    <row r="2984" spans="1:2" x14ac:dyDescent="0.25">
      <c r="A2984" s="66" t="s">
        <v>3294</v>
      </c>
      <c r="B2984" s="28">
        <v>86.73</v>
      </c>
    </row>
    <row r="2985" spans="1:2" x14ac:dyDescent="0.25">
      <c r="A2985" s="66" t="s">
        <v>3295</v>
      </c>
      <c r="B2985" s="28">
        <v>86.64</v>
      </c>
    </row>
    <row r="2986" spans="1:2" x14ac:dyDescent="0.25">
      <c r="A2986" s="66" t="s">
        <v>3296</v>
      </c>
      <c r="B2986" s="28">
        <v>87.31</v>
      </c>
    </row>
    <row r="2987" spans="1:2" x14ac:dyDescent="0.25">
      <c r="A2987" s="66" t="s">
        <v>3297</v>
      </c>
      <c r="B2987" s="28">
        <v>87.79</v>
      </c>
    </row>
    <row r="2988" spans="1:2" x14ac:dyDescent="0.25">
      <c r="A2988" s="66" t="s">
        <v>3298</v>
      </c>
      <c r="B2988" s="28">
        <v>86.96</v>
      </c>
    </row>
    <row r="2989" spans="1:2" x14ac:dyDescent="0.25">
      <c r="A2989" s="66" t="s">
        <v>3299</v>
      </c>
      <c r="B2989" s="28">
        <v>85.64</v>
      </c>
    </row>
    <row r="2990" spans="1:2" x14ac:dyDescent="0.25">
      <c r="A2990" s="66" t="s">
        <v>3300</v>
      </c>
      <c r="B2990" s="28">
        <v>85.78</v>
      </c>
    </row>
    <row r="2991" spans="1:2" x14ac:dyDescent="0.25">
      <c r="A2991" s="66" t="s">
        <v>3301</v>
      </c>
      <c r="B2991" s="28">
        <v>85.13</v>
      </c>
    </row>
    <row r="2992" spans="1:2" x14ac:dyDescent="0.25">
      <c r="A2992" s="66" t="s">
        <v>3302</v>
      </c>
      <c r="B2992" s="28">
        <v>84.79</v>
      </c>
    </row>
    <row r="2993" spans="1:2" x14ac:dyDescent="0.25">
      <c r="A2993" s="66" t="s">
        <v>3303</v>
      </c>
      <c r="B2993" s="28">
        <v>84.19</v>
      </c>
    </row>
    <row r="2994" spans="1:2" x14ac:dyDescent="0.25">
      <c r="A2994" s="66" t="s">
        <v>3304</v>
      </c>
      <c r="B2994" s="28">
        <v>83.85</v>
      </c>
    </row>
    <row r="2995" spans="1:2" x14ac:dyDescent="0.25">
      <c r="A2995" s="66" t="s">
        <v>3305</v>
      </c>
      <c r="B2995" s="28">
        <v>83</v>
      </c>
    </row>
    <row r="2996" spans="1:2" x14ac:dyDescent="0.25">
      <c r="A2996" s="66" t="s">
        <v>3306</v>
      </c>
      <c r="B2996" s="28">
        <v>82.78</v>
      </c>
    </row>
    <row r="2997" spans="1:2" x14ac:dyDescent="0.25">
      <c r="A2997" s="66" t="s">
        <v>3307</v>
      </c>
      <c r="B2997" s="28">
        <v>82.15</v>
      </c>
    </row>
    <row r="2998" spans="1:2" x14ac:dyDescent="0.25">
      <c r="A2998" s="66" t="s">
        <v>3308</v>
      </c>
      <c r="B2998" s="28">
        <v>81.06</v>
      </c>
    </row>
    <row r="2999" spans="1:2" x14ac:dyDescent="0.25">
      <c r="A2999" s="66" t="s">
        <v>3309</v>
      </c>
      <c r="B2999" s="28">
        <v>81.33</v>
      </c>
    </row>
    <row r="3000" spans="1:2" x14ac:dyDescent="0.25">
      <c r="A3000" s="66" t="s">
        <v>3310</v>
      </c>
      <c r="B3000" s="28">
        <v>80.650000000000006</v>
      </c>
    </row>
    <row r="3001" spans="1:2" x14ac:dyDescent="0.25">
      <c r="A3001" s="66" t="s">
        <v>3311</v>
      </c>
      <c r="B3001" s="28">
        <v>80.7</v>
      </c>
    </row>
    <row r="3002" spans="1:2" x14ac:dyDescent="0.25">
      <c r="A3002" s="66" t="s">
        <v>3312</v>
      </c>
      <c r="B3002" s="28">
        <v>80.36</v>
      </c>
    </row>
    <row r="3003" spans="1:2" x14ac:dyDescent="0.25">
      <c r="A3003" s="66" t="s">
        <v>3313</v>
      </c>
      <c r="B3003" s="28">
        <v>80.61</v>
      </c>
    </row>
    <row r="3004" spans="1:2" x14ac:dyDescent="0.25">
      <c r="A3004" s="66" t="s">
        <v>3314</v>
      </c>
      <c r="B3004" s="28">
        <v>80.23</v>
      </c>
    </row>
    <row r="3005" spans="1:2" x14ac:dyDescent="0.25">
      <c r="A3005" s="66" t="s">
        <v>3315</v>
      </c>
      <c r="B3005" s="28">
        <v>80.25</v>
      </c>
    </row>
    <row r="3006" spans="1:2" x14ac:dyDescent="0.25">
      <c r="A3006" s="66" t="s">
        <v>3316</v>
      </c>
      <c r="B3006" s="28">
        <v>79.040000000000006</v>
      </c>
    </row>
    <row r="3007" spans="1:2" x14ac:dyDescent="0.25">
      <c r="A3007" s="66" t="s">
        <v>3317</v>
      </c>
      <c r="B3007" s="28">
        <v>78.33</v>
      </c>
    </row>
    <row r="3008" spans="1:2" x14ac:dyDescent="0.25">
      <c r="A3008" s="66" t="s">
        <v>3318</v>
      </c>
      <c r="B3008" s="28">
        <v>77.5</v>
      </c>
    </row>
    <row r="3009" spans="1:2" x14ac:dyDescent="0.25">
      <c r="A3009" s="66" t="s">
        <v>3319</v>
      </c>
      <c r="B3009" s="28">
        <v>77.23</v>
      </c>
    </row>
    <row r="3010" spans="1:2" x14ac:dyDescent="0.25">
      <c r="A3010" s="66" t="s">
        <v>3320</v>
      </c>
      <c r="B3010" s="28">
        <v>76.52</v>
      </c>
    </row>
    <row r="3011" spans="1:2" x14ac:dyDescent="0.25">
      <c r="A3011" s="66" t="s">
        <v>3321</v>
      </c>
      <c r="B3011" s="28">
        <v>77.53</v>
      </c>
    </row>
    <row r="3012" spans="1:2" x14ac:dyDescent="0.25">
      <c r="A3012" s="66" t="s">
        <v>3322</v>
      </c>
      <c r="B3012" s="28">
        <v>77.489999999999995</v>
      </c>
    </row>
    <row r="3013" spans="1:2" x14ac:dyDescent="0.25">
      <c r="A3013" s="66" t="s">
        <v>3323</v>
      </c>
      <c r="B3013" s="28">
        <v>77.17</v>
      </c>
    </row>
    <row r="3014" spans="1:2" x14ac:dyDescent="0.25">
      <c r="A3014" s="66" t="s">
        <v>3324</v>
      </c>
      <c r="B3014" s="28">
        <v>75.650000000000006</v>
      </c>
    </row>
    <row r="3015" spans="1:2" x14ac:dyDescent="0.25">
      <c r="A3015" s="66" t="s">
        <v>3325</v>
      </c>
      <c r="B3015" s="28">
        <v>76.05</v>
      </c>
    </row>
    <row r="3016" spans="1:2" x14ac:dyDescent="0.25">
      <c r="A3016" s="66" t="s">
        <v>3326</v>
      </c>
      <c r="B3016" s="28">
        <v>75.739999999999995</v>
      </c>
    </row>
    <row r="3017" spans="1:2" x14ac:dyDescent="0.25">
      <c r="A3017" s="66" t="s">
        <v>3327</v>
      </c>
      <c r="B3017" s="28">
        <v>76.069999999999993</v>
      </c>
    </row>
    <row r="3018" spans="1:2" x14ac:dyDescent="0.25">
      <c r="A3018" s="66" t="s">
        <v>3328</v>
      </c>
      <c r="B3018" s="28">
        <v>76.25</v>
      </c>
    </row>
    <row r="3019" spans="1:2" x14ac:dyDescent="0.25">
      <c r="A3019" s="66" t="s">
        <v>3329</v>
      </c>
      <c r="B3019" s="28">
        <v>76.790000000000006</v>
      </c>
    </row>
    <row r="3020" spans="1:2" x14ac:dyDescent="0.25">
      <c r="A3020" s="66" t="s">
        <v>3330</v>
      </c>
      <c r="B3020" s="28">
        <v>77.2</v>
      </c>
    </row>
    <row r="3021" spans="1:2" x14ac:dyDescent="0.25">
      <c r="A3021" s="66" t="s">
        <v>3331</v>
      </c>
      <c r="B3021" s="28">
        <v>76.349999999999994</v>
      </c>
    </row>
    <row r="3022" spans="1:2" x14ac:dyDescent="0.25">
      <c r="A3022" s="66" t="s">
        <v>3332</v>
      </c>
      <c r="B3022" s="28">
        <v>75.900000000000006</v>
      </c>
    </row>
    <row r="3023" spans="1:2" x14ac:dyDescent="0.25">
      <c r="A3023" s="66" t="s">
        <v>3333</v>
      </c>
      <c r="B3023" s="28">
        <v>75.739999999999995</v>
      </c>
    </row>
    <row r="3024" spans="1:2" x14ac:dyDescent="0.25">
      <c r="A3024" s="66" t="s">
        <v>3334</v>
      </c>
      <c r="B3024" s="28">
        <v>74.510000000000005</v>
      </c>
    </row>
    <row r="3025" spans="1:2" x14ac:dyDescent="0.25">
      <c r="A3025" s="66" t="s">
        <v>3335</v>
      </c>
      <c r="B3025" s="28">
        <v>73.92</v>
      </c>
    </row>
    <row r="3026" spans="1:2" x14ac:dyDescent="0.25">
      <c r="A3026" s="66" t="s">
        <v>3336</v>
      </c>
      <c r="B3026" s="28">
        <v>73.03</v>
      </c>
    </row>
    <row r="3027" spans="1:2" x14ac:dyDescent="0.25">
      <c r="A3027" s="66" t="s">
        <v>3337</v>
      </c>
      <c r="B3027" s="28">
        <v>73.58</v>
      </c>
    </row>
    <row r="3028" spans="1:2" x14ac:dyDescent="0.25">
      <c r="A3028" s="66" t="s">
        <v>3338</v>
      </c>
      <c r="B3028" s="28">
        <v>73.77</v>
      </c>
    </row>
    <row r="3029" spans="1:2" x14ac:dyDescent="0.25">
      <c r="A3029" s="66" t="s">
        <v>3339</v>
      </c>
      <c r="B3029" s="28">
        <v>74.17</v>
      </c>
    </row>
    <row r="3030" spans="1:2" x14ac:dyDescent="0.25">
      <c r="A3030" s="66" t="s">
        <v>3340</v>
      </c>
      <c r="B3030" s="28">
        <v>74.95</v>
      </c>
    </row>
    <row r="3031" spans="1:2" x14ac:dyDescent="0.25">
      <c r="A3031" s="66" t="s">
        <v>3341</v>
      </c>
      <c r="B3031" s="28">
        <v>75.48</v>
      </c>
    </row>
    <row r="3032" spans="1:2" x14ac:dyDescent="0.25">
      <c r="A3032" s="66" t="s">
        <v>3342</v>
      </c>
      <c r="B3032" s="28">
        <v>76.930000000000007</v>
      </c>
    </row>
    <row r="3033" spans="1:2" x14ac:dyDescent="0.25">
      <c r="A3033" s="66" t="s">
        <v>3343</v>
      </c>
      <c r="B3033" s="28">
        <v>77.91</v>
      </c>
    </row>
    <row r="3034" spans="1:2" x14ac:dyDescent="0.25">
      <c r="A3034" s="66" t="s">
        <v>3344</v>
      </c>
      <c r="B3034" s="28">
        <v>78.83</v>
      </c>
    </row>
    <row r="3035" spans="1:2" x14ac:dyDescent="0.25">
      <c r="A3035" s="66" t="s">
        <v>3345</v>
      </c>
      <c r="B3035" s="28">
        <v>78.63</v>
      </c>
    </row>
    <row r="3036" spans="1:2" x14ac:dyDescent="0.25">
      <c r="A3036" s="66" t="s">
        <v>3346</v>
      </c>
      <c r="B3036" s="28">
        <v>78.88</v>
      </c>
    </row>
    <row r="3037" spans="1:2" x14ac:dyDescent="0.25">
      <c r="A3037" s="66" t="s">
        <v>3347</v>
      </c>
      <c r="B3037" s="28">
        <v>78.75</v>
      </c>
    </row>
    <row r="3038" spans="1:2" x14ac:dyDescent="0.25">
      <c r="A3038" s="66" t="s">
        <v>3348</v>
      </c>
      <c r="B3038" s="28">
        <v>78.81</v>
      </c>
    </row>
    <row r="3039" spans="1:2" x14ac:dyDescent="0.25">
      <c r="A3039" s="66" t="s">
        <v>3349</v>
      </c>
      <c r="B3039" s="28">
        <v>78.34</v>
      </c>
    </row>
    <row r="3040" spans="1:2" x14ac:dyDescent="0.25">
      <c r="A3040" s="66" t="s">
        <v>3350</v>
      </c>
      <c r="B3040" s="28">
        <v>77.53</v>
      </c>
    </row>
    <row r="3041" spans="1:2" x14ac:dyDescent="0.25">
      <c r="A3041" s="66" t="s">
        <v>3351</v>
      </c>
      <c r="B3041" s="28">
        <v>76.7</v>
      </c>
    </row>
    <row r="3042" spans="1:2" x14ac:dyDescent="0.25">
      <c r="A3042" s="66" t="s">
        <v>3352</v>
      </c>
      <c r="B3042" s="28">
        <v>75.930000000000007</v>
      </c>
    </row>
    <row r="3043" spans="1:2" x14ac:dyDescent="0.25">
      <c r="A3043" s="66" t="s">
        <v>3353</v>
      </c>
      <c r="B3043" s="28">
        <v>75.19</v>
      </c>
    </row>
    <row r="3044" spans="1:2" x14ac:dyDescent="0.25">
      <c r="A3044" s="66" t="s">
        <v>3354</v>
      </c>
      <c r="B3044" s="28">
        <v>74.05</v>
      </c>
    </row>
    <row r="3045" spans="1:2" x14ac:dyDescent="0.25">
      <c r="A3045" s="66" t="s">
        <v>3355</v>
      </c>
      <c r="B3045" s="28">
        <v>72.790000000000006</v>
      </c>
    </row>
    <row r="3046" spans="1:2" x14ac:dyDescent="0.25">
      <c r="A3046" s="66" t="s">
        <v>3356</v>
      </c>
      <c r="B3046" s="28">
        <v>72.23</v>
      </c>
    </row>
    <row r="3047" spans="1:2" x14ac:dyDescent="0.25">
      <c r="A3047" s="66" t="s">
        <v>3357</v>
      </c>
      <c r="B3047" s="28">
        <v>72.03</v>
      </c>
    </row>
    <row r="3048" spans="1:2" x14ac:dyDescent="0.25">
      <c r="A3048" s="66" t="s">
        <v>3358</v>
      </c>
      <c r="B3048" s="28">
        <v>72.36</v>
      </c>
    </row>
    <row r="3049" spans="1:2" x14ac:dyDescent="0.25">
      <c r="A3049" s="66" t="s">
        <v>3359</v>
      </c>
      <c r="B3049" s="28">
        <v>72.650000000000006</v>
      </c>
    </row>
    <row r="3050" spans="1:2" x14ac:dyDescent="0.25">
      <c r="A3050" s="66" t="s">
        <v>3360</v>
      </c>
      <c r="B3050" s="28">
        <v>73.62</v>
      </c>
    </row>
    <row r="3051" spans="1:2" x14ac:dyDescent="0.25">
      <c r="A3051" s="66" t="s">
        <v>3361</v>
      </c>
      <c r="B3051" s="28">
        <v>73.59</v>
      </c>
    </row>
    <row r="3052" spans="1:2" x14ac:dyDescent="0.25">
      <c r="A3052" s="66" t="s">
        <v>3362</v>
      </c>
      <c r="B3052" s="28">
        <v>73.61</v>
      </c>
    </row>
    <row r="3053" spans="1:2" x14ac:dyDescent="0.25">
      <c r="A3053" s="66" t="s">
        <v>3363</v>
      </c>
      <c r="B3053" s="28">
        <v>73.19</v>
      </c>
    </row>
    <row r="3054" spans="1:2" x14ac:dyDescent="0.25">
      <c r="A3054" s="66" t="s">
        <v>3364</v>
      </c>
      <c r="B3054" s="28">
        <v>72.790000000000006</v>
      </c>
    </row>
    <row r="3055" spans="1:2" x14ac:dyDescent="0.25">
      <c r="A3055" s="66" t="s">
        <v>3365</v>
      </c>
      <c r="B3055" s="28">
        <v>71.84</v>
      </c>
    </row>
    <row r="3056" spans="1:2" x14ac:dyDescent="0.25">
      <c r="A3056" s="66" t="s">
        <v>3366</v>
      </c>
      <c r="B3056" s="28">
        <v>71.209999999999994</v>
      </c>
    </row>
    <row r="3057" spans="1:2" x14ac:dyDescent="0.25">
      <c r="A3057" s="66" t="s">
        <v>3367</v>
      </c>
      <c r="B3057" s="28">
        <v>70.510000000000005</v>
      </c>
    </row>
    <row r="3058" spans="1:2" x14ac:dyDescent="0.25">
      <c r="A3058" s="66" t="s">
        <v>3368</v>
      </c>
      <c r="B3058" s="28">
        <v>70.88</v>
      </c>
    </row>
    <row r="3059" spans="1:2" x14ac:dyDescent="0.25">
      <c r="A3059" s="66" t="s">
        <v>3369</v>
      </c>
      <c r="B3059" s="28">
        <v>71.239999999999995</v>
      </c>
    </row>
    <row r="3060" spans="1:2" x14ac:dyDescent="0.25">
      <c r="A3060" s="66" t="s">
        <v>3370</v>
      </c>
      <c r="B3060" s="28">
        <v>72.36</v>
      </c>
    </row>
    <row r="3061" spans="1:2" x14ac:dyDescent="0.25">
      <c r="A3061" s="66" t="s">
        <v>3371</v>
      </c>
      <c r="B3061" s="28">
        <v>71.59</v>
      </c>
    </row>
    <row r="3062" spans="1:2" x14ac:dyDescent="0.25">
      <c r="A3062" s="66" t="s">
        <v>3372</v>
      </c>
      <c r="B3062" s="28">
        <v>70.34</v>
      </c>
    </row>
    <row r="3063" spans="1:2" x14ac:dyDescent="0.25">
      <c r="A3063" s="66" t="s">
        <v>3373</v>
      </c>
      <c r="B3063" s="28">
        <v>68.36</v>
      </c>
    </row>
    <row r="3064" spans="1:2" x14ac:dyDescent="0.25">
      <c r="A3064" s="66" t="s">
        <v>3374</v>
      </c>
      <c r="B3064" s="28">
        <v>67.75</v>
      </c>
    </row>
    <row r="3065" spans="1:2" x14ac:dyDescent="0.25">
      <c r="A3065" s="66" t="s">
        <v>3375</v>
      </c>
      <c r="B3065" s="28">
        <v>67.510000000000005</v>
      </c>
    </row>
    <row r="3066" spans="1:2" x14ac:dyDescent="0.25">
      <c r="A3066" s="66" t="s">
        <v>3376</v>
      </c>
      <c r="B3066" s="28">
        <v>66.790000000000006</v>
      </c>
    </row>
    <row r="3067" spans="1:2" x14ac:dyDescent="0.25">
      <c r="A3067" s="66" t="s">
        <v>3377</v>
      </c>
      <c r="B3067" s="28">
        <v>66.040000000000006</v>
      </c>
    </row>
    <row r="3068" spans="1:2" x14ac:dyDescent="0.25">
      <c r="A3068" s="66" t="s">
        <v>3378</v>
      </c>
      <c r="B3068" s="28">
        <v>66.41</v>
      </c>
    </row>
    <row r="3069" spans="1:2" x14ac:dyDescent="0.25">
      <c r="A3069" s="66" t="s">
        <v>3379</v>
      </c>
      <c r="B3069" s="28">
        <v>65.66</v>
      </c>
    </row>
    <row r="3070" spans="1:2" x14ac:dyDescent="0.25">
      <c r="A3070" s="66" t="s">
        <v>3380</v>
      </c>
      <c r="B3070" s="28">
        <v>65.77</v>
      </c>
    </row>
    <row r="3071" spans="1:2" x14ac:dyDescent="0.25">
      <c r="A3071" s="66" t="s">
        <v>3381</v>
      </c>
      <c r="B3071" s="28">
        <v>65.5</v>
      </c>
    </row>
    <row r="3072" spans="1:2" x14ac:dyDescent="0.25">
      <c r="A3072" s="66" t="s">
        <v>3382</v>
      </c>
      <c r="B3072" s="28">
        <v>65.48</v>
      </c>
    </row>
    <row r="3073" spans="1:2" x14ac:dyDescent="0.25">
      <c r="A3073" s="66" t="s">
        <v>3383</v>
      </c>
      <c r="B3073" s="28">
        <v>65.95</v>
      </c>
    </row>
    <row r="3074" spans="1:2" x14ac:dyDescent="0.25">
      <c r="A3074" s="66" t="s">
        <v>3384</v>
      </c>
      <c r="B3074" s="28">
        <v>66.86</v>
      </c>
    </row>
    <row r="3075" spans="1:2" x14ac:dyDescent="0.25">
      <c r="A3075" s="66" t="s">
        <v>3385</v>
      </c>
      <c r="B3075" s="28">
        <v>67.19</v>
      </c>
    </row>
    <row r="3076" spans="1:2" x14ac:dyDescent="0.25">
      <c r="A3076" s="66" t="s">
        <v>3386</v>
      </c>
      <c r="B3076" s="28">
        <v>68.48</v>
      </c>
    </row>
    <row r="3077" spans="1:2" x14ac:dyDescent="0.25">
      <c r="A3077" s="66" t="s">
        <v>3387</v>
      </c>
      <c r="B3077" s="28">
        <v>67.959999999999994</v>
      </c>
    </row>
    <row r="3078" spans="1:2" x14ac:dyDescent="0.25">
      <c r="A3078" s="66" t="s">
        <v>3388</v>
      </c>
      <c r="B3078" s="28">
        <v>68.760000000000005</v>
      </c>
    </row>
    <row r="3079" spans="1:2" x14ac:dyDescent="0.25">
      <c r="A3079" s="66" t="s">
        <v>3389</v>
      </c>
      <c r="B3079" s="28">
        <v>70</v>
      </c>
    </row>
    <row r="3080" spans="1:2" x14ac:dyDescent="0.25">
      <c r="A3080" s="66" t="s">
        <v>3390</v>
      </c>
      <c r="B3080" s="28">
        <v>69.55</v>
      </c>
    </row>
    <row r="3081" spans="1:2" x14ac:dyDescent="0.25">
      <c r="A3081" s="66" t="s">
        <v>3391</v>
      </c>
      <c r="B3081" s="28">
        <v>69.25</v>
      </c>
    </row>
    <row r="3082" spans="1:2" x14ac:dyDescent="0.25">
      <c r="A3082" s="66" t="s">
        <v>3392</v>
      </c>
      <c r="B3082" s="28">
        <v>69.680000000000007</v>
      </c>
    </row>
    <row r="3083" spans="1:2" x14ac:dyDescent="0.25">
      <c r="A3083" s="66" t="s">
        <v>3393</v>
      </c>
      <c r="B3083" s="28">
        <v>70.56</v>
      </c>
    </row>
    <row r="3084" spans="1:2" x14ac:dyDescent="0.25">
      <c r="A3084" s="66" t="s">
        <v>3394</v>
      </c>
      <c r="B3084" s="28">
        <v>70.52</v>
      </c>
    </row>
    <row r="3085" spans="1:2" x14ac:dyDescent="0.25">
      <c r="A3085" s="66" t="s">
        <v>3395</v>
      </c>
      <c r="B3085" s="28">
        <v>69.63</v>
      </c>
    </row>
    <row r="3086" spans="1:2" x14ac:dyDescent="0.25">
      <c r="A3086" s="66" t="s">
        <v>3396</v>
      </c>
      <c r="B3086" s="28">
        <v>70.040000000000006</v>
      </c>
    </row>
    <row r="3087" spans="1:2" x14ac:dyDescent="0.25">
      <c r="A3087" s="66" t="s">
        <v>3397</v>
      </c>
      <c r="B3087" s="28">
        <v>69.55</v>
      </c>
    </row>
    <row r="3088" spans="1:2" x14ac:dyDescent="0.25">
      <c r="A3088" s="66" t="s">
        <v>3398</v>
      </c>
      <c r="B3088" s="28">
        <v>69.59</v>
      </c>
    </row>
    <row r="3089" spans="1:2" x14ac:dyDescent="0.25">
      <c r="A3089" s="66" t="s">
        <v>3399</v>
      </c>
      <c r="B3089" s="28">
        <v>69.55</v>
      </c>
    </row>
    <row r="3090" spans="1:2" x14ac:dyDescent="0.25">
      <c r="A3090" s="66" t="s">
        <v>3400</v>
      </c>
      <c r="B3090" s="28">
        <v>69.03</v>
      </c>
    </row>
    <row r="3091" spans="1:2" x14ac:dyDescent="0.25">
      <c r="A3091" s="66" t="s">
        <v>3401</v>
      </c>
      <c r="B3091" s="28">
        <v>68.42</v>
      </c>
    </row>
    <row r="3092" spans="1:2" x14ac:dyDescent="0.25">
      <c r="A3092" s="66" t="s">
        <v>3402</v>
      </c>
      <c r="B3092" s="28">
        <v>68.59</v>
      </c>
    </row>
    <row r="3093" spans="1:2" x14ac:dyDescent="0.25">
      <c r="A3093" s="66" t="s">
        <v>3403</v>
      </c>
      <c r="B3093" s="28">
        <v>67.58</v>
      </c>
    </row>
    <row r="3094" spans="1:2" x14ac:dyDescent="0.25">
      <c r="A3094" s="66" t="s">
        <v>3404</v>
      </c>
      <c r="B3094" s="28">
        <v>66.349999999999994</v>
      </c>
    </row>
    <row r="3095" spans="1:2" x14ac:dyDescent="0.25">
      <c r="A3095" s="66" t="s">
        <v>3405</v>
      </c>
      <c r="B3095" s="28">
        <v>65.73</v>
      </c>
    </row>
    <row r="3096" spans="1:2" x14ac:dyDescent="0.25">
      <c r="A3096" s="66" t="s">
        <v>3406</v>
      </c>
      <c r="B3096" s="28">
        <v>64.66</v>
      </c>
    </row>
    <row r="3097" spans="1:2" x14ac:dyDescent="0.25">
      <c r="A3097" s="66" t="s">
        <v>3407</v>
      </c>
      <c r="B3097" s="28">
        <v>63.68</v>
      </c>
    </row>
    <row r="3098" spans="1:2" x14ac:dyDescent="0.25">
      <c r="A3098" s="66" t="s">
        <v>3408</v>
      </c>
      <c r="B3098" s="28">
        <v>61.93</v>
      </c>
    </row>
    <row r="3099" spans="1:2" x14ac:dyDescent="0.25">
      <c r="A3099" s="66" t="s">
        <v>3409</v>
      </c>
      <c r="B3099" s="28">
        <v>61.27</v>
      </c>
    </row>
    <row r="3100" spans="1:2" x14ac:dyDescent="0.25">
      <c r="A3100" s="66" t="s">
        <v>3410</v>
      </c>
      <c r="B3100" s="28">
        <v>61.26</v>
      </c>
    </row>
    <row r="3101" spans="1:2" x14ac:dyDescent="0.25">
      <c r="A3101" s="66" t="s">
        <v>3411</v>
      </c>
      <c r="B3101" s="28">
        <v>60.86</v>
      </c>
    </row>
    <row r="3102" spans="1:2" x14ac:dyDescent="0.25">
      <c r="A3102" s="66" t="s">
        <v>3412</v>
      </c>
      <c r="B3102" s="28">
        <v>60.97</v>
      </c>
    </row>
    <row r="3103" spans="1:2" x14ac:dyDescent="0.25">
      <c r="A3103" s="66" t="s">
        <v>3413</v>
      </c>
      <c r="B3103" s="28">
        <v>61.49</v>
      </c>
    </row>
    <row r="3104" spans="1:2" x14ac:dyDescent="0.25">
      <c r="A3104" s="66" t="s">
        <v>3414</v>
      </c>
      <c r="B3104" s="28">
        <v>62.54</v>
      </c>
    </row>
    <row r="3105" spans="1:2" x14ac:dyDescent="0.25">
      <c r="A3105" s="66" t="s">
        <v>3415</v>
      </c>
      <c r="B3105" s="28">
        <v>62.43</v>
      </c>
    </row>
    <row r="3106" spans="1:2" x14ac:dyDescent="0.25">
      <c r="A3106" s="66" t="s">
        <v>3416</v>
      </c>
      <c r="B3106" s="28">
        <v>63.39</v>
      </c>
    </row>
    <row r="3107" spans="1:2" x14ac:dyDescent="0.25">
      <c r="A3107" s="66" t="s">
        <v>3417</v>
      </c>
      <c r="B3107" s="28">
        <v>64.709999999999994</v>
      </c>
    </row>
    <row r="3108" spans="1:2" x14ac:dyDescent="0.25">
      <c r="A3108" s="66" t="s">
        <v>3418</v>
      </c>
      <c r="B3108" s="28">
        <v>64.819999999999993</v>
      </c>
    </row>
    <row r="3109" spans="1:2" x14ac:dyDescent="0.25">
      <c r="A3109" s="66" t="s">
        <v>3419</v>
      </c>
      <c r="B3109" s="28">
        <v>65.010000000000005</v>
      </c>
    </row>
    <row r="3110" spans="1:2" x14ac:dyDescent="0.25">
      <c r="A3110" s="66" t="s">
        <v>3420</v>
      </c>
      <c r="B3110" s="28">
        <v>65.209999999999994</v>
      </c>
    </row>
    <row r="3111" spans="1:2" x14ac:dyDescent="0.25">
      <c r="A3111" s="66" t="s">
        <v>3421</v>
      </c>
      <c r="B3111" s="28">
        <v>65.3</v>
      </c>
    </row>
    <row r="3112" spans="1:2" x14ac:dyDescent="0.25">
      <c r="A3112" s="66" t="s">
        <v>3422</v>
      </c>
      <c r="B3112" s="28">
        <v>65.099999999999994</v>
      </c>
    </row>
    <row r="3113" spans="1:2" x14ac:dyDescent="0.25">
      <c r="A3113" s="66" t="s">
        <v>3423</v>
      </c>
      <c r="B3113" s="28">
        <v>64.84</v>
      </c>
    </row>
    <row r="3114" spans="1:2" x14ac:dyDescent="0.25">
      <c r="A3114" s="66" t="s">
        <v>3424</v>
      </c>
      <c r="B3114" s="28">
        <v>64.180000000000007</v>
      </c>
    </row>
    <row r="3115" spans="1:2" x14ac:dyDescent="0.25">
      <c r="A3115" s="66" t="s">
        <v>3425</v>
      </c>
      <c r="B3115" s="28">
        <v>63.97</v>
      </c>
    </row>
    <row r="3116" spans="1:2" x14ac:dyDescent="0.25">
      <c r="A3116" s="66" t="s">
        <v>3426</v>
      </c>
      <c r="B3116" s="28">
        <v>64.8</v>
      </c>
    </row>
    <row r="3117" spans="1:2" x14ac:dyDescent="0.25">
      <c r="A3117" s="66" t="s">
        <v>3427</v>
      </c>
      <c r="B3117" s="28">
        <v>64.680000000000007</v>
      </c>
    </row>
    <row r="3118" spans="1:2" x14ac:dyDescent="0.25">
      <c r="A3118" s="66" t="s">
        <v>3428</v>
      </c>
      <c r="B3118" s="28">
        <v>64.11</v>
      </c>
    </row>
    <row r="3119" spans="1:2" x14ac:dyDescent="0.25">
      <c r="A3119" s="66" t="s">
        <v>3429</v>
      </c>
      <c r="B3119" s="28">
        <v>64.73</v>
      </c>
    </row>
    <row r="3120" spans="1:2" x14ac:dyDescent="0.25">
      <c r="A3120" s="66" t="s">
        <v>3430</v>
      </c>
      <c r="B3120" s="28">
        <v>64.819999999999993</v>
      </c>
    </row>
    <row r="3121" spans="1:2" x14ac:dyDescent="0.25">
      <c r="A3121" s="66" t="s">
        <v>3431</v>
      </c>
      <c r="B3121" s="28">
        <v>65.09</v>
      </c>
    </row>
    <row r="3122" spans="1:2" x14ac:dyDescent="0.25">
      <c r="A3122" s="66" t="s">
        <v>3432</v>
      </c>
      <c r="B3122" s="28">
        <v>65.03</v>
      </c>
    </row>
    <row r="3123" spans="1:2" x14ac:dyDescent="0.25">
      <c r="A3123" s="66" t="s">
        <v>3433</v>
      </c>
      <c r="B3123" s="28">
        <v>64.709999999999994</v>
      </c>
    </row>
    <row r="3124" spans="1:2" x14ac:dyDescent="0.25">
      <c r="A3124" s="66" t="s">
        <v>3434</v>
      </c>
      <c r="B3124" s="28">
        <v>64.14</v>
      </c>
    </row>
    <row r="3125" spans="1:2" x14ac:dyDescent="0.25">
      <c r="A3125" s="66" t="s">
        <v>3435</v>
      </c>
      <c r="B3125" s="28">
        <v>64.3</v>
      </c>
    </row>
    <row r="3126" spans="1:2" x14ac:dyDescent="0.25">
      <c r="A3126" s="66" t="s">
        <v>3436</v>
      </c>
      <c r="B3126" s="28">
        <v>64.180000000000007</v>
      </c>
    </row>
    <row r="3127" spans="1:2" x14ac:dyDescent="0.25">
      <c r="A3127" s="66" t="s">
        <v>3437</v>
      </c>
      <c r="B3127" s="28">
        <v>63.91</v>
      </c>
    </row>
    <row r="3128" spans="1:2" x14ac:dyDescent="0.25">
      <c r="A3128" s="66" t="s">
        <v>3438</v>
      </c>
      <c r="B3128" s="28">
        <v>64.11</v>
      </c>
    </row>
    <row r="3129" spans="1:2" x14ac:dyDescent="0.25">
      <c r="A3129" s="66" t="s">
        <v>3439</v>
      </c>
      <c r="B3129" s="28">
        <v>64.77</v>
      </c>
    </row>
    <row r="3130" spans="1:2" x14ac:dyDescent="0.25">
      <c r="A3130" s="66" t="s">
        <v>3440</v>
      </c>
      <c r="B3130" s="28">
        <v>64.25</v>
      </c>
    </row>
    <row r="3131" spans="1:2" x14ac:dyDescent="0.25">
      <c r="A3131" s="66" t="s">
        <v>3441</v>
      </c>
      <c r="B3131" s="28">
        <v>64.25</v>
      </c>
    </row>
    <row r="3132" spans="1:2" x14ac:dyDescent="0.25">
      <c r="A3132" s="66" t="s">
        <v>3442</v>
      </c>
      <c r="B3132" s="28">
        <v>63.99</v>
      </c>
    </row>
    <row r="3133" spans="1:2" x14ac:dyDescent="0.25">
      <c r="A3133" s="66" t="s">
        <v>3443</v>
      </c>
      <c r="B3133" s="28">
        <v>64.260000000000005</v>
      </c>
    </row>
    <row r="3134" spans="1:2" x14ac:dyDescent="0.25">
      <c r="A3134" s="66" t="s">
        <v>3444</v>
      </c>
      <c r="B3134" s="28">
        <v>64.510000000000005</v>
      </c>
    </row>
    <row r="3135" spans="1:2" x14ac:dyDescent="0.25">
      <c r="A3135" s="66" t="s">
        <v>3445</v>
      </c>
      <c r="B3135" s="28">
        <v>63.98</v>
      </c>
    </row>
    <row r="3136" spans="1:2" x14ac:dyDescent="0.25">
      <c r="A3136" s="66" t="s">
        <v>3446</v>
      </c>
      <c r="B3136" s="28">
        <v>63.87</v>
      </c>
    </row>
    <row r="3137" spans="1:2" x14ac:dyDescent="0.25">
      <c r="A3137" s="66" t="s">
        <v>3447</v>
      </c>
      <c r="B3137" s="28">
        <v>63.14</v>
      </c>
    </row>
    <row r="3138" spans="1:2" x14ac:dyDescent="0.25">
      <c r="A3138" s="66" t="s">
        <v>3448</v>
      </c>
      <c r="B3138" s="28">
        <v>63.23</v>
      </c>
    </row>
    <row r="3139" spans="1:2" x14ac:dyDescent="0.25">
      <c r="A3139" s="66" t="s">
        <v>3449</v>
      </c>
      <c r="B3139" s="28">
        <v>63.07</v>
      </c>
    </row>
    <row r="3140" spans="1:2" x14ac:dyDescent="0.25">
      <c r="A3140" s="66" t="s">
        <v>3450</v>
      </c>
      <c r="B3140" s="28">
        <v>62.02</v>
      </c>
    </row>
    <row r="3141" spans="1:2" x14ac:dyDescent="0.25">
      <c r="A3141" s="66" t="s">
        <v>3451</v>
      </c>
      <c r="B3141" s="28">
        <v>62.87</v>
      </c>
    </row>
    <row r="3142" spans="1:2" x14ac:dyDescent="0.25">
      <c r="A3142" s="66" t="s">
        <v>3452</v>
      </c>
      <c r="B3142" s="28">
        <v>62.48</v>
      </c>
    </row>
    <row r="3143" spans="1:2" x14ac:dyDescent="0.25">
      <c r="A3143" s="66" t="s">
        <v>3453</v>
      </c>
      <c r="B3143" s="28">
        <v>62.3</v>
      </c>
    </row>
    <row r="3144" spans="1:2" x14ac:dyDescent="0.25">
      <c r="A3144" s="66" t="s">
        <v>3454</v>
      </c>
      <c r="B3144" s="28">
        <v>61.65</v>
      </c>
    </row>
    <row r="3145" spans="1:2" x14ac:dyDescent="0.25">
      <c r="A3145" s="66" t="s">
        <v>3455</v>
      </c>
      <c r="B3145" s="28">
        <v>61.08</v>
      </c>
    </row>
    <row r="3146" spans="1:2" x14ac:dyDescent="0.25">
      <c r="A3146" s="66" t="s">
        <v>3456</v>
      </c>
      <c r="B3146" s="28">
        <v>59.07</v>
      </c>
    </row>
    <row r="3147" spans="1:2" x14ac:dyDescent="0.25">
      <c r="A3147" s="66" t="s">
        <v>3457</v>
      </c>
      <c r="B3147" s="28">
        <v>58.37</v>
      </c>
    </row>
    <row r="3148" spans="1:2" x14ac:dyDescent="0.25">
      <c r="A3148" s="66" t="s">
        <v>3458</v>
      </c>
      <c r="B3148" s="28">
        <v>56.48</v>
      </c>
    </row>
    <row r="3149" spans="1:2" x14ac:dyDescent="0.25">
      <c r="A3149" s="66" t="s">
        <v>3459</v>
      </c>
      <c r="B3149" s="28">
        <v>56.29</v>
      </c>
    </row>
    <row r="3150" spans="1:2" x14ac:dyDescent="0.25">
      <c r="A3150" s="66" t="s">
        <v>3460</v>
      </c>
      <c r="B3150" s="28">
        <v>54.21</v>
      </c>
    </row>
    <row r="3151" spans="1:2" x14ac:dyDescent="0.25">
      <c r="A3151" s="66" t="s">
        <v>3461</v>
      </c>
      <c r="B3151" s="28">
        <v>54.14</v>
      </c>
    </row>
    <row r="3152" spans="1:2" x14ac:dyDescent="0.25">
      <c r="A3152" s="66" t="s">
        <v>3462</v>
      </c>
      <c r="B3152" s="28">
        <v>53.67</v>
      </c>
    </row>
    <row r="3153" spans="1:2" x14ac:dyDescent="0.25">
      <c r="A3153" s="66" t="s">
        <v>3463</v>
      </c>
      <c r="B3153" s="28">
        <v>53.87</v>
      </c>
    </row>
    <row r="3154" spans="1:2" x14ac:dyDescent="0.25">
      <c r="A3154" s="66" t="s">
        <v>3464</v>
      </c>
      <c r="B3154" s="28">
        <v>53.6</v>
      </c>
    </row>
    <row r="3155" spans="1:2" x14ac:dyDescent="0.25">
      <c r="A3155" s="66" t="s">
        <v>3465</v>
      </c>
      <c r="B3155" s="28">
        <v>52.88</v>
      </c>
    </row>
    <row r="3156" spans="1:2" x14ac:dyDescent="0.25">
      <c r="A3156" s="66" t="s">
        <v>3466</v>
      </c>
      <c r="B3156" s="28">
        <v>51.93</v>
      </c>
    </row>
    <row r="3157" spans="1:2" x14ac:dyDescent="0.25">
      <c r="A3157" s="66" t="s">
        <v>3467</v>
      </c>
      <c r="B3157" s="28">
        <v>51.18</v>
      </c>
    </row>
    <row r="3158" spans="1:2" x14ac:dyDescent="0.25">
      <c r="A3158" s="66" t="s">
        <v>3468</v>
      </c>
      <c r="B3158" s="28">
        <v>50.8</v>
      </c>
    </row>
    <row r="3159" spans="1:2" x14ac:dyDescent="0.25">
      <c r="A3159" s="66" t="s">
        <v>3469</v>
      </c>
      <c r="B3159" s="28">
        <v>50.64</v>
      </c>
    </row>
    <row r="3160" spans="1:2" x14ac:dyDescent="0.25">
      <c r="A3160" s="66" t="s">
        <v>3470</v>
      </c>
      <c r="B3160" s="28">
        <v>50.24</v>
      </c>
    </row>
    <row r="3161" spans="1:2" x14ac:dyDescent="0.25">
      <c r="A3161" s="66" t="s">
        <v>3471</v>
      </c>
      <c r="B3161" s="28">
        <v>49.5</v>
      </c>
    </row>
    <row r="3162" spans="1:2" x14ac:dyDescent="0.25">
      <c r="A3162" s="66" t="s">
        <v>3472</v>
      </c>
      <c r="B3162" s="28">
        <v>49.54</v>
      </c>
    </row>
    <row r="3163" spans="1:2" x14ac:dyDescent="0.25">
      <c r="A3163" s="66" t="s">
        <v>3473</v>
      </c>
      <c r="B3163" s="28">
        <v>50.02</v>
      </c>
    </row>
    <row r="3164" spans="1:2" x14ac:dyDescent="0.25">
      <c r="A3164" s="66" t="s">
        <v>3474</v>
      </c>
      <c r="B3164" s="28">
        <v>50.13</v>
      </c>
    </row>
    <row r="3165" spans="1:2" x14ac:dyDescent="0.25">
      <c r="A3165" s="66" t="s">
        <v>3475</v>
      </c>
      <c r="B3165" s="28">
        <v>51.39</v>
      </c>
    </row>
    <row r="3166" spans="1:2" x14ac:dyDescent="0.25">
      <c r="A3166" s="66" t="s">
        <v>3476</v>
      </c>
      <c r="B3166" s="28">
        <v>51.21</v>
      </c>
    </row>
    <row r="3167" spans="1:2" x14ac:dyDescent="0.25">
      <c r="A3167" s="66" t="s">
        <v>3477</v>
      </c>
      <c r="B3167" s="28">
        <v>51.46</v>
      </c>
    </row>
    <row r="3168" spans="1:2" x14ac:dyDescent="0.25">
      <c r="A3168" s="66" t="s">
        <v>3478</v>
      </c>
      <c r="B3168" s="28">
        <v>52.11</v>
      </c>
    </row>
    <row r="3169" spans="1:2" x14ac:dyDescent="0.25">
      <c r="A3169" s="66" t="s">
        <v>3479</v>
      </c>
      <c r="B3169" s="28">
        <v>51.32</v>
      </c>
    </row>
    <row r="3170" spans="1:2" x14ac:dyDescent="0.25">
      <c r="A3170" s="66" t="s">
        <v>3480</v>
      </c>
      <c r="B3170" s="28">
        <v>51.39</v>
      </c>
    </row>
    <row r="3171" spans="1:2" x14ac:dyDescent="0.25">
      <c r="A3171" s="66" t="s">
        <v>3481</v>
      </c>
      <c r="B3171" s="28">
        <v>50.8</v>
      </c>
    </row>
    <row r="3172" spans="1:2" x14ac:dyDescent="0.25">
      <c r="A3172" s="66" t="s">
        <v>3482</v>
      </c>
      <c r="B3172" s="28">
        <v>50.69</v>
      </c>
    </row>
    <row r="3173" spans="1:2" x14ac:dyDescent="0.25">
      <c r="A3173" s="66" t="s">
        <v>3483</v>
      </c>
      <c r="B3173" s="28">
        <v>50.69</v>
      </c>
    </row>
    <row r="3174" spans="1:2" x14ac:dyDescent="0.25">
      <c r="A3174" s="66" t="s">
        <v>3484</v>
      </c>
      <c r="B3174" s="28">
        <v>51.29</v>
      </c>
    </row>
    <row r="3175" spans="1:2" x14ac:dyDescent="0.25">
      <c r="A3175" s="66" t="s">
        <v>3485</v>
      </c>
      <c r="B3175" s="28">
        <v>51.78</v>
      </c>
    </row>
    <row r="3176" spans="1:2" x14ac:dyDescent="0.25">
      <c r="A3176" s="66" t="s">
        <v>3486</v>
      </c>
      <c r="B3176" s="28">
        <v>51.31</v>
      </c>
    </row>
    <row r="3177" spans="1:2" x14ac:dyDescent="0.25">
      <c r="A3177" s="66" t="s">
        <v>3487</v>
      </c>
      <c r="B3177" s="28">
        <v>51.26</v>
      </c>
    </row>
    <row r="3178" spans="1:2" x14ac:dyDescent="0.25">
      <c r="A3178" s="66" t="s">
        <v>3488</v>
      </c>
      <c r="B3178" s="28">
        <v>50.91</v>
      </c>
    </row>
    <row r="3179" spans="1:2" x14ac:dyDescent="0.25">
      <c r="A3179" s="66" t="s">
        <v>3489</v>
      </c>
      <c r="B3179" s="28">
        <v>51.13</v>
      </c>
    </row>
    <row r="3180" spans="1:2" x14ac:dyDescent="0.25">
      <c r="A3180" s="66" t="s">
        <v>3490</v>
      </c>
      <c r="B3180" s="28">
        <v>50.84</v>
      </c>
    </row>
    <row r="3181" spans="1:2" x14ac:dyDescent="0.25">
      <c r="A3181" s="66" t="s">
        <v>3491</v>
      </c>
      <c r="B3181" s="28">
        <v>51.02</v>
      </c>
    </row>
    <row r="3182" spans="1:2" x14ac:dyDescent="0.25">
      <c r="A3182" s="66" t="s">
        <v>3492</v>
      </c>
      <c r="B3182" s="28">
        <v>51.09</v>
      </c>
    </row>
    <row r="3183" spans="1:2" x14ac:dyDescent="0.25">
      <c r="A3183" s="66" t="s">
        <v>3493</v>
      </c>
      <c r="B3183" s="28">
        <v>50.64</v>
      </c>
    </row>
    <row r="3184" spans="1:2" x14ac:dyDescent="0.25">
      <c r="A3184" s="66" t="s">
        <v>3494</v>
      </c>
      <c r="B3184" s="28">
        <v>50.26</v>
      </c>
    </row>
    <row r="3185" spans="1:2" x14ac:dyDescent="0.25">
      <c r="A3185" s="66" t="s">
        <v>3495</v>
      </c>
      <c r="B3185" s="28">
        <v>50.49</v>
      </c>
    </row>
    <row r="3186" spans="1:2" x14ac:dyDescent="0.25">
      <c r="A3186" s="66" t="s">
        <v>3496</v>
      </c>
      <c r="B3186" s="28">
        <v>50.98</v>
      </c>
    </row>
    <row r="3187" spans="1:2" x14ac:dyDescent="0.25">
      <c r="A3187" s="66" t="s">
        <v>3497</v>
      </c>
      <c r="B3187" s="28">
        <v>50.64</v>
      </c>
    </row>
    <row r="3188" spans="1:2" x14ac:dyDescent="0.25">
      <c r="A3188" s="66" t="s">
        <v>3498</v>
      </c>
      <c r="B3188" s="28">
        <v>50.58</v>
      </c>
    </row>
    <row r="3189" spans="1:2" x14ac:dyDescent="0.25">
      <c r="A3189" s="66" t="s">
        <v>3499</v>
      </c>
      <c r="B3189" s="28">
        <v>50.13</v>
      </c>
    </row>
    <row r="3190" spans="1:2" x14ac:dyDescent="0.25">
      <c r="A3190" s="66" t="s">
        <v>3500</v>
      </c>
      <c r="B3190" s="28">
        <v>49.24</v>
      </c>
    </row>
    <row r="3191" spans="1:2" x14ac:dyDescent="0.25">
      <c r="A3191" s="66" t="s">
        <v>3501</v>
      </c>
      <c r="B3191" s="28">
        <v>49.46</v>
      </c>
    </row>
    <row r="3192" spans="1:2" x14ac:dyDescent="0.25">
      <c r="A3192" s="66" t="s">
        <v>3502</v>
      </c>
      <c r="B3192" s="28">
        <v>48.86</v>
      </c>
    </row>
    <row r="3193" spans="1:2" x14ac:dyDescent="0.25">
      <c r="A3193" s="66" t="s">
        <v>3503</v>
      </c>
      <c r="B3193" s="28">
        <v>48.71</v>
      </c>
    </row>
    <row r="3194" spans="1:2" x14ac:dyDescent="0.25">
      <c r="A3194" s="66" t="s">
        <v>3504</v>
      </c>
      <c r="B3194" s="28">
        <v>48.11</v>
      </c>
    </row>
    <row r="3195" spans="1:2" x14ac:dyDescent="0.25">
      <c r="A3195" s="66" t="s">
        <v>3505</v>
      </c>
      <c r="B3195" s="28">
        <v>48.49</v>
      </c>
    </row>
    <row r="3196" spans="1:2" x14ac:dyDescent="0.25">
      <c r="A3196" s="66" t="s">
        <v>3506</v>
      </c>
      <c r="B3196" s="28">
        <v>48.42</v>
      </c>
    </row>
    <row r="3197" spans="1:2" x14ac:dyDescent="0.25">
      <c r="A3197" s="66" t="s">
        <v>3507</v>
      </c>
      <c r="B3197" s="28">
        <v>48.66</v>
      </c>
    </row>
    <row r="3198" spans="1:2" x14ac:dyDescent="0.25">
      <c r="A3198" s="66" t="s">
        <v>3508</v>
      </c>
      <c r="B3198" s="28">
        <v>49.08</v>
      </c>
    </row>
    <row r="3199" spans="1:2" x14ac:dyDescent="0.25">
      <c r="A3199" s="66" t="s">
        <v>3509</v>
      </c>
      <c r="B3199" s="28">
        <v>48.99</v>
      </c>
    </row>
    <row r="3200" spans="1:2" x14ac:dyDescent="0.25">
      <c r="A3200" s="66" t="s">
        <v>3510</v>
      </c>
      <c r="B3200" s="28">
        <v>49.72</v>
      </c>
    </row>
    <row r="3201" spans="1:2" x14ac:dyDescent="0.25">
      <c r="A3201" s="66" t="s">
        <v>3511</v>
      </c>
      <c r="B3201" s="28">
        <v>50.01</v>
      </c>
    </row>
    <row r="3202" spans="1:2" x14ac:dyDescent="0.25">
      <c r="A3202" s="66" t="s">
        <v>3512</v>
      </c>
      <c r="B3202" s="28">
        <v>49.59</v>
      </c>
    </row>
    <row r="3203" spans="1:2" x14ac:dyDescent="0.25">
      <c r="A3203" s="66" t="s">
        <v>3513</v>
      </c>
      <c r="B3203" s="28">
        <v>49.83</v>
      </c>
    </row>
    <row r="3204" spans="1:2" x14ac:dyDescent="0.25">
      <c r="A3204" s="66" t="s">
        <v>3514</v>
      </c>
      <c r="B3204" s="28">
        <v>49.54</v>
      </c>
    </row>
    <row r="3205" spans="1:2" x14ac:dyDescent="0.25">
      <c r="A3205" s="66" t="s">
        <v>3515</v>
      </c>
      <c r="B3205" s="28">
        <v>49.57</v>
      </c>
    </row>
    <row r="3206" spans="1:2" x14ac:dyDescent="0.25">
      <c r="A3206" s="66" t="s">
        <v>3516</v>
      </c>
      <c r="B3206" s="28">
        <v>49.75</v>
      </c>
    </row>
    <row r="3207" spans="1:2" x14ac:dyDescent="0.25">
      <c r="A3207" s="66" t="s">
        <v>3517</v>
      </c>
      <c r="B3207" s="28">
        <v>49.81</v>
      </c>
    </row>
    <row r="3208" spans="1:2" x14ac:dyDescent="0.25">
      <c r="A3208" s="66" t="s">
        <v>3518</v>
      </c>
      <c r="B3208" s="28">
        <v>49.43</v>
      </c>
    </row>
    <row r="3209" spans="1:2" x14ac:dyDescent="0.25">
      <c r="A3209" s="66" t="s">
        <v>3519</v>
      </c>
      <c r="B3209" s="28">
        <v>49.08</v>
      </c>
    </row>
    <row r="3210" spans="1:2" x14ac:dyDescent="0.25">
      <c r="A3210" s="66" t="s">
        <v>3520</v>
      </c>
      <c r="B3210" s="28">
        <v>49.04</v>
      </c>
    </row>
    <row r="3211" spans="1:2" x14ac:dyDescent="0.25">
      <c r="A3211" s="66" t="s">
        <v>3521</v>
      </c>
      <c r="B3211" s="28">
        <v>48.26</v>
      </c>
    </row>
    <row r="3212" spans="1:2" x14ac:dyDescent="0.25">
      <c r="A3212" s="66" t="s">
        <v>3522</v>
      </c>
      <c r="B3212" s="28">
        <v>48.2</v>
      </c>
    </row>
    <row r="3213" spans="1:2" x14ac:dyDescent="0.25">
      <c r="A3213" s="66" t="s">
        <v>3523</v>
      </c>
      <c r="B3213" s="28">
        <v>47.96</v>
      </c>
    </row>
    <row r="3214" spans="1:2" x14ac:dyDescent="0.25">
      <c r="A3214" s="66" t="s">
        <v>3524</v>
      </c>
      <c r="B3214" s="28">
        <v>47.34</v>
      </c>
    </row>
    <row r="3215" spans="1:2" x14ac:dyDescent="0.25">
      <c r="A3215" s="66" t="s">
        <v>3525</v>
      </c>
      <c r="B3215" s="28">
        <v>46.61</v>
      </c>
    </row>
    <row r="3216" spans="1:2" x14ac:dyDescent="0.25">
      <c r="A3216" s="66" t="s">
        <v>3526</v>
      </c>
      <c r="B3216" s="28">
        <v>48.07</v>
      </c>
    </row>
    <row r="3217" spans="1:2" x14ac:dyDescent="0.25">
      <c r="A3217" s="66" t="s">
        <v>3527</v>
      </c>
      <c r="B3217" s="28">
        <v>48.35</v>
      </c>
    </row>
    <row r="3218" spans="1:2" x14ac:dyDescent="0.25">
      <c r="A3218" s="66" t="s">
        <v>3528</v>
      </c>
      <c r="B3218" s="28">
        <v>49.19</v>
      </c>
    </row>
    <row r="3219" spans="1:2" x14ac:dyDescent="0.25">
      <c r="A3219" s="66" t="s">
        <v>3529</v>
      </c>
      <c r="B3219" s="28">
        <v>49.1</v>
      </c>
    </row>
    <row r="3220" spans="1:2" x14ac:dyDescent="0.25">
      <c r="A3220" s="66" t="s">
        <v>3530</v>
      </c>
      <c r="B3220" s="28">
        <v>49.36</v>
      </c>
    </row>
    <row r="3221" spans="1:2" x14ac:dyDescent="0.25">
      <c r="A3221" s="66" t="s">
        <v>3531</v>
      </c>
      <c r="B3221" s="28">
        <v>49.47</v>
      </c>
    </row>
    <row r="3222" spans="1:2" x14ac:dyDescent="0.25">
      <c r="A3222" s="66" t="s">
        <v>3532</v>
      </c>
      <c r="B3222" s="28">
        <v>50.13</v>
      </c>
    </row>
    <row r="3223" spans="1:2" x14ac:dyDescent="0.25">
      <c r="A3223" s="66" t="s">
        <v>3533</v>
      </c>
      <c r="B3223" s="28">
        <v>49.82</v>
      </c>
    </row>
    <row r="3224" spans="1:2" x14ac:dyDescent="0.25">
      <c r="A3224" s="66" t="s">
        <v>3534</v>
      </c>
      <c r="B3224" s="28">
        <v>49.07</v>
      </c>
    </row>
    <row r="3225" spans="1:2" x14ac:dyDescent="0.25">
      <c r="A3225" s="66" t="s">
        <v>3535</v>
      </c>
      <c r="B3225" s="28">
        <v>48.37</v>
      </c>
    </row>
    <row r="3226" spans="1:2" x14ac:dyDescent="0.25">
      <c r="A3226" s="66" t="s">
        <v>3536</v>
      </c>
      <c r="B3226" s="28">
        <v>48.59</v>
      </c>
    </row>
    <row r="3227" spans="1:2" x14ac:dyDescent="0.25">
      <c r="A3227" s="66" t="s">
        <v>3537</v>
      </c>
      <c r="B3227" s="28">
        <v>49.1</v>
      </c>
    </row>
    <row r="3228" spans="1:2" x14ac:dyDescent="0.25">
      <c r="A3228" s="66" t="s">
        <v>3538</v>
      </c>
      <c r="B3228" s="28">
        <v>49.31</v>
      </c>
    </row>
    <row r="3229" spans="1:2" x14ac:dyDescent="0.25">
      <c r="A3229" s="66" t="s">
        <v>3539</v>
      </c>
      <c r="B3229" s="28">
        <v>49.05</v>
      </c>
    </row>
    <row r="3230" spans="1:2" x14ac:dyDescent="0.25">
      <c r="A3230" s="66" t="s">
        <v>3540</v>
      </c>
      <c r="B3230" s="28">
        <v>48.64</v>
      </c>
    </row>
    <row r="3231" spans="1:2" x14ac:dyDescent="0.25">
      <c r="A3231" s="66" t="s">
        <v>3541</v>
      </c>
      <c r="B3231" s="28">
        <v>47.74</v>
      </c>
    </row>
    <row r="3232" spans="1:2" x14ac:dyDescent="0.25">
      <c r="A3232" s="66" t="s">
        <v>3542</v>
      </c>
      <c r="B3232" s="28">
        <v>47.46</v>
      </c>
    </row>
    <row r="3233" spans="1:2" x14ac:dyDescent="0.25">
      <c r="A3233" s="66" t="s">
        <v>3543</v>
      </c>
      <c r="B3233" s="28">
        <v>46.95</v>
      </c>
    </row>
    <row r="3234" spans="1:2" x14ac:dyDescent="0.25">
      <c r="A3234" s="66" t="s">
        <v>3544</v>
      </c>
      <c r="B3234" s="28">
        <v>47.06</v>
      </c>
    </row>
    <row r="3235" spans="1:2" x14ac:dyDescent="0.25">
      <c r="A3235" s="66" t="s">
        <v>3545</v>
      </c>
      <c r="B3235" s="28">
        <v>46.78</v>
      </c>
    </row>
    <row r="3236" spans="1:2" x14ac:dyDescent="0.25">
      <c r="A3236" s="66" t="s">
        <v>3546</v>
      </c>
      <c r="B3236" s="28">
        <v>46.86</v>
      </c>
    </row>
    <row r="3237" spans="1:2" x14ac:dyDescent="0.25">
      <c r="A3237" s="66" t="s">
        <v>3547</v>
      </c>
      <c r="B3237" s="28">
        <v>46.66</v>
      </c>
    </row>
    <row r="3238" spans="1:2" x14ac:dyDescent="0.25">
      <c r="A3238" s="66" t="s">
        <v>3548</v>
      </c>
      <c r="B3238" s="28">
        <v>46.57</v>
      </c>
    </row>
    <row r="3239" spans="1:2" x14ac:dyDescent="0.25">
      <c r="A3239" s="66" t="s">
        <v>3549</v>
      </c>
      <c r="B3239" s="28">
        <v>46.37</v>
      </c>
    </row>
    <row r="3240" spans="1:2" x14ac:dyDescent="0.25">
      <c r="A3240" s="66" t="s">
        <v>3550</v>
      </c>
      <c r="B3240" s="28">
        <v>47.4</v>
      </c>
    </row>
    <row r="3241" spans="1:2" x14ac:dyDescent="0.25">
      <c r="A3241" s="66" t="s">
        <v>3551</v>
      </c>
      <c r="B3241" s="28">
        <v>47.84</v>
      </c>
    </row>
    <row r="3242" spans="1:2" x14ac:dyDescent="0.25">
      <c r="A3242" s="66" t="s">
        <v>3552</v>
      </c>
      <c r="B3242" s="28">
        <v>47.62</v>
      </c>
    </row>
    <row r="3243" spans="1:2" x14ac:dyDescent="0.25">
      <c r="A3243" s="66" t="s">
        <v>3553</v>
      </c>
      <c r="B3243" s="28">
        <v>47.82</v>
      </c>
    </row>
    <row r="3244" spans="1:2" x14ac:dyDescent="0.25">
      <c r="A3244" s="66" t="s">
        <v>3554</v>
      </c>
      <c r="B3244" s="28">
        <v>48.1</v>
      </c>
    </row>
    <row r="3245" spans="1:2" x14ac:dyDescent="0.25">
      <c r="A3245" s="66" t="s">
        <v>3555</v>
      </c>
      <c r="B3245" s="28">
        <v>48.45</v>
      </c>
    </row>
    <row r="3246" spans="1:2" x14ac:dyDescent="0.25">
      <c r="A3246" s="66" t="s">
        <v>3556</v>
      </c>
      <c r="B3246" s="28">
        <v>48.72</v>
      </c>
    </row>
    <row r="3247" spans="1:2" x14ac:dyDescent="0.25">
      <c r="A3247" s="66" t="s">
        <v>3557</v>
      </c>
      <c r="B3247" s="28">
        <v>49.77</v>
      </c>
    </row>
    <row r="3248" spans="1:2" x14ac:dyDescent="0.25">
      <c r="A3248" s="66" t="s">
        <v>3558</v>
      </c>
      <c r="B3248" s="28">
        <v>50.56</v>
      </c>
    </row>
    <row r="3249" spans="1:2" x14ac:dyDescent="0.25">
      <c r="A3249" s="66" t="s">
        <v>3559</v>
      </c>
      <c r="B3249" s="28">
        <v>50.86</v>
      </c>
    </row>
    <row r="3250" spans="1:2" x14ac:dyDescent="0.25">
      <c r="A3250" s="66" t="s">
        <v>3560</v>
      </c>
      <c r="B3250" s="28">
        <v>51.45</v>
      </c>
    </row>
    <row r="3251" spans="1:2" x14ac:dyDescent="0.25">
      <c r="A3251" s="66" t="s">
        <v>3561</v>
      </c>
      <c r="B3251" s="28">
        <v>51.21</v>
      </c>
    </row>
    <row r="3252" spans="1:2" x14ac:dyDescent="0.25">
      <c r="A3252" s="66" t="s">
        <v>3562</v>
      </c>
      <c r="B3252" s="28">
        <v>50.73</v>
      </c>
    </row>
    <row r="3253" spans="1:2" x14ac:dyDescent="0.25">
      <c r="A3253" s="66" t="s">
        <v>3563</v>
      </c>
      <c r="B3253" s="28">
        <v>50.45</v>
      </c>
    </row>
    <row r="3254" spans="1:2" x14ac:dyDescent="0.25">
      <c r="A3254" s="66" t="s">
        <v>3564</v>
      </c>
      <c r="B3254" s="28">
        <v>49.64</v>
      </c>
    </row>
    <row r="3255" spans="1:2" x14ac:dyDescent="0.25">
      <c r="A3255" s="66" t="s">
        <v>3565</v>
      </c>
      <c r="B3255" s="28">
        <v>49.57</v>
      </c>
    </row>
    <row r="3256" spans="1:2" x14ac:dyDescent="0.25">
      <c r="A3256" s="66" t="s">
        <v>3566</v>
      </c>
      <c r="B3256" s="28">
        <v>49.59</v>
      </c>
    </row>
    <row r="3257" spans="1:2" x14ac:dyDescent="0.25">
      <c r="A3257" s="66" t="s">
        <v>3567</v>
      </c>
      <c r="B3257" s="28">
        <v>49.31</v>
      </c>
    </row>
    <row r="3258" spans="1:2" x14ac:dyDescent="0.25">
      <c r="A3258" s="66" t="s">
        <v>3568</v>
      </c>
      <c r="B3258" s="28">
        <v>49.55</v>
      </c>
    </row>
    <row r="3259" spans="1:2" x14ac:dyDescent="0.25">
      <c r="A3259" s="66" t="s">
        <v>3569</v>
      </c>
      <c r="B3259" s="28">
        <v>50.23</v>
      </c>
    </row>
    <row r="3260" spans="1:2" x14ac:dyDescent="0.25">
      <c r="A3260" s="66" t="s">
        <v>3570</v>
      </c>
      <c r="B3260" s="28">
        <v>50.09</v>
      </c>
    </row>
    <row r="3261" spans="1:2" x14ac:dyDescent="0.25">
      <c r="A3261" s="66" t="s">
        <v>3571</v>
      </c>
      <c r="B3261" s="28">
        <v>51.15</v>
      </c>
    </row>
    <row r="3262" spans="1:2" x14ac:dyDescent="0.25">
      <c r="A3262" s="66" t="s">
        <v>3572</v>
      </c>
      <c r="B3262" s="28">
        <v>51.19</v>
      </c>
    </row>
    <row r="3263" spans="1:2" x14ac:dyDescent="0.25">
      <c r="A3263" s="66" t="s">
        <v>3573</v>
      </c>
      <c r="B3263" s="28">
        <v>51.44</v>
      </c>
    </row>
    <row r="3264" spans="1:2" x14ac:dyDescent="0.25">
      <c r="A3264" s="66" t="s">
        <v>3574</v>
      </c>
      <c r="B3264" s="28">
        <v>51.52</v>
      </c>
    </row>
    <row r="3265" spans="1:2" x14ac:dyDescent="0.25">
      <c r="A3265" s="66" t="s">
        <v>3575</v>
      </c>
      <c r="B3265" s="28">
        <v>51.99</v>
      </c>
    </row>
    <row r="3266" spans="1:2" x14ac:dyDescent="0.25">
      <c r="A3266" s="66" t="s">
        <v>3576</v>
      </c>
      <c r="B3266" s="28">
        <v>51.94</v>
      </c>
    </row>
    <row r="3267" spans="1:2" x14ac:dyDescent="0.25">
      <c r="A3267" s="66" t="s">
        <v>3577</v>
      </c>
      <c r="B3267" s="28">
        <v>52.1</v>
      </c>
    </row>
    <row r="3268" spans="1:2" x14ac:dyDescent="0.25">
      <c r="A3268" s="66" t="s">
        <v>3578</v>
      </c>
      <c r="B3268" s="28">
        <v>52.8</v>
      </c>
    </row>
    <row r="3269" spans="1:2" x14ac:dyDescent="0.25">
      <c r="A3269" s="66" t="s">
        <v>3579</v>
      </c>
      <c r="B3269" s="28">
        <v>52.85</v>
      </c>
    </row>
    <row r="3270" spans="1:2" x14ac:dyDescent="0.25">
      <c r="A3270" s="66" t="s">
        <v>3580</v>
      </c>
      <c r="B3270" s="28">
        <v>53.07</v>
      </c>
    </row>
    <row r="3271" spans="1:2" x14ac:dyDescent="0.25">
      <c r="A3271" s="66" t="s">
        <v>3581</v>
      </c>
      <c r="B3271" s="28">
        <v>53.27</v>
      </c>
    </row>
    <row r="3272" spans="1:2" x14ac:dyDescent="0.25">
      <c r="A3272" s="66" t="s">
        <v>3582</v>
      </c>
      <c r="B3272" s="28">
        <v>54.9</v>
      </c>
    </row>
    <row r="3273" spans="1:2" x14ac:dyDescent="0.25">
      <c r="A3273" s="66" t="s">
        <v>3583</v>
      </c>
      <c r="B3273" s="28">
        <v>55.69</v>
      </c>
    </row>
    <row r="3274" spans="1:2" x14ac:dyDescent="0.25">
      <c r="A3274" s="66" t="s">
        <v>3584</v>
      </c>
      <c r="B3274" s="28">
        <v>56.11</v>
      </c>
    </row>
    <row r="3275" spans="1:2" x14ac:dyDescent="0.25">
      <c r="A3275" s="66" t="s">
        <v>3585</v>
      </c>
      <c r="B3275" s="28">
        <v>55.87</v>
      </c>
    </row>
    <row r="3276" spans="1:2" x14ac:dyDescent="0.25">
      <c r="A3276" s="66" t="s">
        <v>3586</v>
      </c>
      <c r="B3276" s="28">
        <v>55.25</v>
      </c>
    </row>
    <row r="3277" spans="1:2" x14ac:dyDescent="0.25">
      <c r="A3277" s="66" t="s">
        <v>3587</v>
      </c>
      <c r="B3277" s="28">
        <v>55.03</v>
      </c>
    </row>
    <row r="3278" spans="1:2" x14ac:dyDescent="0.25">
      <c r="A3278" s="66" t="s">
        <v>3588</v>
      </c>
      <c r="B3278" s="28">
        <v>54.83</v>
      </c>
    </row>
    <row r="3279" spans="1:2" x14ac:dyDescent="0.25">
      <c r="A3279" s="66" t="s">
        <v>3589</v>
      </c>
      <c r="B3279" s="28">
        <v>55.01</v>
      </c>
    </row>
    <row r="3280" spans="1:2" x14ac:dyDescent="0.25">
      <c r="A3280" s="66" t="s">
        <v>3590</v>
      </c>
      <c r="B3280" s="28">
        <v>55.54</v>
      </c>
    </row>
    <row r="3281" spans="1:2" x14ac:dyDescent="0.25">
      <c r="A3281" s="66" t="s">
        <v>3591</v>
      </c>
      <c r="B3281" s="28">
        <v>54.3</v>
      </c>
    </row>
    <row r="3282" spans="1:2" x14ac:dyDescent="0.25">
      <c r="A3282" s="66" t="s">
        <v>3592</v>
      </c>
      <c r="B3282" s="28">
        <v>54.08</v>
      </c>
    </row>
    <row r="3283" spans="1:2" x14ac:dyDescent="0.25">
      <c r="A3283" s="66" t="s">
        <v>3593</v>
      </c>
      <c r="B3283" s="28">
        <v>54.21</v>
      </c>
    </row>
    <row r="3284" spans="1:2" x14ac:dyDescent="0.25">
      <c r="A3284" s="66" t="s">
        <v>3594</v>
      </c>
      <c r="B3284" s="28">
        <v>55.54</v>
      </c>
    </row>
    <row r="3285" spans="1:2" x14ac:dyDescent="0.25">
      <c r="A3285" s="66" t="s">
        <v>3595</v>
      </c>
      <c r="B3285" s="28">
        <v>56.35</v>
      </c>
    </row>
    <row r="3286" spans="1:2" x14ac:dyDescent="0.25">
      <c r="A3286" s="66" t="s">
        <v>3596</v>
      </c>
      <c r="B3286" s="28">
        <v>56.97</v>
      </c>
    </row>
    <row r="3287" spans="1:2" x14ac:dyDescent="0.25">
      <c r="A3287" s="66" t="s">
        <v>3597</v>
      </c>
      <c r="B3287" s="28">
        <v>57.19</v>
      </c>
    </row>
    <row r="3288" spans="1:2" x14ac:dyDescent="0.25">
      <c r="A3288" s="66" t="s">
        <v>3598</v>
      </c>
      <c r="B3288" s="28">
        <v>57.15</v>
      </c>
    </row>
    <row r="3289" spans="1:2" x14ac:dyDescent="0.25">
      <c r="A3289" s="66" t="s">
        <v>3599</v>
      </c>
      <c r="B3289" s="28">
        <v>57.96</v>
      </c>
    </row>
    <row r="3290" spans="1:2" x14ac:dyDescent="0.25">
      <c r="A3290" s="66" t="s">
        <v>3600</v>
      </c>
      <c r="B3290" s="28">
        <v>58.14</v>
      </c>
    </row>
    <row r="3291" spans="1:2" x14ac:dyDescent="0.25">
      <c r="A3291" s="66" t="s">
        <v>3601</v>
      </c>
      <c r="B3291" s="28">
        <v>58.03</v>
      </c>
    </row>
    <row r="3292" spans="1:2" x14ac:dyDescent="0.25">
      <c r="A3292" s="66" t="s">
        <v>3602</v>
      </c>
      <c r="B3292" s="28">
        <v>57.46</v>
      </c>
    </row>
    <row r="3293" spans="1:2" x14ac:dyDescent="0.25">
      <c r="A3293" s="66" t="s">
        <v>3603</v>
      </c>
      <c r="B3293" s="28">
        <v>57.99</v>
      </c>
    </row>
    <row r="3294" spans="1:2" x14ac:dyDescent="0.25">
      <c r="A3294" s="66" t="s">
        <v>3604</v>
      </c>
      <c r="B3294" s="28">
        <v>58.56</v>
      </c>
    </row>
    <row r="3295" spans="1:2" x14ac:dyDescent="0.25">
      <c r="A3295" s="66" t="s">
        <v>3605</v>
      </c>
      <c r="B3295" s="28">
        <v>58.52</v>
      </c>
    </row>
    <row r="3296" spans="1:2" x14ac:dyDescent="0.25">
      <c r="A3296" s="66" t="s">
        <v>3606</v>
      </c>
      <c r="B3296" s="28">
        <v>58.78</v>
      </c>
    </row>
    <row r="3297" spans="1:2" x14ac:dyDescent="0.25">
      <c r="A3297" s="66" t="s">
        <v>3607</v>
      </c>
      <c r="B3297" s="28">
        <v>57.52</v>
      </c>
    </row>
    <row r="3298" spans="1:2" x14ac:dyDescent="0.25">
      <c r="A3298" s="66" t="s">
        <v>3608</v>
      </c>
      <c r="B3298" s="28">
        <v>58.05</v>
      </c>
    </row>
    <row r="3299" spans="1:2" x14ac:dyDescent="0.25">
      <c r="A3299" s="66" t="s">
        <v>3609</v>
      </c>
      <c r="B3299" s="28">
        <v>58.47</v>
      </c>
    </row>
    <row r="3300" spans="1:2" x14ac:dyDescent="0.25">
      <c r="A3300" s="66" t="s">
        <v>3610</v>
      </c>
      <c r="B3300" s="28">
        <v>58.91</v>
      </c>
    </row>
    <row r="3301" spans="1:2" x14ac:dyDescent="0.25">
      <c r="A3301" s="66" t="s">
        <v>3611</v>
      </c>
      <c r="B3301" s="28">
        <v>59.8</v>
      </c>
    </row>
    <row r="3302" spans="1:2" x14ac:dyDescent="0.25">
      <c r="A3302" s="66" t="s">
        <v>3612</v>
      </c>
      <c r="B3302" s="28">
        <v>59.77</v>
      </c>
    </row>
    <row r="3303" spans="1:2" x14ac:dyDescent="0.25">
      <c r="A3303" s="66" t="s">
        <v>3613</v>
      </c>
      <c r="B3303" s="28">
        <v>58.38</v>
      </c>
    </row>
    <row r="3304" spans="1:2" x14ac:dyDescent="0.25">
      <c r="A3304" s="66" t="s">
        <v>3614</v>
      </c>
      <c r="B3304" s="28">
        <v>59.46</v>
      </c>
    </row>
    <row r="3305" spans="1:2" x14ac:dyDescent="0.25">
      <c r="A3305" s="66" t="s">
        <v>3615</v>
      </c>
      <c r="B3305" s="28">
        <v>59.46</v>
      </c>
    </row>
    <row r="3306" spans="1:2" x14ac:dyDescent="0.25">
      <c r="A3306" s="66" t="s">
        <v>3616</v>
      </c>
      <c r="B3306" s="28">
        <v>59.13</v>
      </c>
    </row>
    <row r="3307" spans="1:2" x14ac:dyDescent="0.25">
      <c r="A3307" s="66" t="s">
        <v>3617</v>
      </c>
      <c r="B3307" s="28">
        <v>59.42</v>
      </c>
    </row>
    <row r="3308" spans="1:2" x14ac:dyDescent="0.25">
      <c r="A3308" s="66" t="s">
        <v>3618</v>
      </c>
      <c r="B3308" s="28">
        <v>58.77</v>
      </c>
    </row>
    <row r="3309" spans="1:2" x14ac:dyDescent="0.25">
      <c r="A3309" s="66" t="s">
        <v>3619</v>
      </c>
      <c r="B3309" s="28">
        <v>58.66</v>
      </c>
    </row>
    <row r="3310" spans="1:2" x14ac:dyDescent="0.25">
      <c r="A3310" s="66" t="s">
        <v>3620</v>
      </c>
      <c r="B3310" s="28">
        <v>58.62</v>
      </c>
    </row>
    <row r="3311" spans="1:2" x14ac:dyDescent="0.25">
      <c r="A3311" s="66" t="s">
        <v>3621</v>
      </c>
      <c r="B3311" s="28">
        <v>58.27</v>
      </c>
    </row>
    <row r="3312" spans="1:2" x14ac:dyDescent="0.25">
      <c r="A3312" s="66" t="s">
        <v>5804</v>
      </c>
      <c r="B3312" s="28">
        <v>57.75</v>
      </c>
    </row>
    <row r="3313" spans="1:2" x14ac:dyDescent="0.25">
      <c r="A3313" s="66" t="s">
        <v>3622</v>
      </c>
      <c r="B3313" s="28">
        <v>57.06</v>
      </c>
    </row>
    <row r="3314" spans="1:2" x14ac:dyDescent="0.25">
      <c r="A3314" s="66" t="s">
        <v>3623</v>
      </c>
      <c r="B3314" s="28">
        <v>56.33</v>
      </c>
    </row>
    <row r="3315" spans="1:2" x14ac:dyDescent="0.25">
      <c r="A3315" s="66" t="s">
        <v>3624</v>
      </c>
      <c r="B3315" s="28">
        <v>55.84</v>
      </c>
    </row>
    <row r="3316" spans="1:2" x14ac:dyDescent="0.25">
      <c r="A3316" s="66" t="s">
        <v>3625</v>
      </c>
      <c r="B3316" s="28">
        <v>56.11</v>
      </c>
    </row>
    <row r="3317" spans="1:2" x14ac:dyDescent="0.25">
      <c r="A3317" s="66" t="s">
        <v>3626</v>
      </c>
      <c r="B3317" s="28">
        <v>55.57</v>
      </c>
    </row>
    <row r="3318" spans="1:2" x14ac:dyDescent="0.25">
      <c r="A3318" s="66" t="s">
        <v>3627</v>
      </c>
      <c r="B3318" s="28">
        <v>55.13</v>
      </c>
    </row>
    <row r="3319" spans="1:2" x14ac:dyDescent="0.25">
      <c r="A3319" s="66" t="s">
        <v>3628</v>
      </c>
      <c r="B3319" s="28">
        <v>55.46</v>
      </c>
    </row>
    <row r="3320" spans="1:2" x14ac:dyDescent="0.25">
      <c r="A3320" s="66" t="s">
        <v>3629</v>
      </c>
      <c r="B3320" s="28">
        <v>55.62</v>
      </c>
    </row>
    <row r="3321" spans="1:2" x14ac:dyDescent="0.25">
      <c r="A3321" s="66" t="s">
        <v>3630</v>
      </c>
      <c r="B3321" s="28">
        <v>55.74</v>
      </c>
    </row>
    <row r="3322" spans="1:2" x14ac:dyDescent="0.25">
      <c r="A3322" s="66" t="s">
        <v>3631</v>
      </c>
      <c r="B3322" s="28">
        <v>56.25</v>
      </c>
    </row>
    <row r="3323" spans="1:2" x14ac:dyDescent="0.25">
      <c r="A3323" s="66" t="s">
        <v>3632</v>
      </c>
      <c r="B3323" s="28">
        <v>56.43</v>
      </c>
    </row>
    <row r="3324" spans="1:2" x14ac:dyDescent="0.25">
      <c r="A3324" s="66" t="s">
        <v>3633</v>
      </c>
      <c r="B3324" s="28">
        <v>57.22</v>
      </c>
    </row>
    <row r="3325" spans="1:2" x14ac:dyDescent="0.25">
      <c r="A3325" s="66" t="s">
        <v>3634</v>
      </c>
      <c r="B3325" s="28">
        <v>57.02</v>
      </c>
    </row>
    <row r="3326" spans="1:2" x14ac:dyDescent="0.25">
      <c r="A3326" s="66" t="s">
        <v>3635</v>
      </c>
      <c r="B3326" s="28">
        <v>56.91</v>
      </c>
    </row>
    <row r="3327" spans="1:2" x14ac:dyDescent="0.25">
      <c r="A3327" s="66" t="s">
        <v>3636</v>
      </c>
      <c r="B3327" s="28">
        <v>57.06</v>
      </c>
    </row>
    <row r="3328" spans="1:2" x14ac:dyDescent="0.25">
      <c r="A3328" s="66" t="s">
        <v>3637</v>
      </c>
      <c r="B3328" s="28">
        <v>57.38</v>
      </c>
    </row>
    <row r="3329" spans="1:2" x14ac:dyDescent="0.25">
      <c r="A3329" s="66" t="s">
        <v>3638</v>
      </c>
      <c r="B3329" s="28">
        <v>58.28</v>
      </c>
    </row>
    <row r="3330" spans="1:2" x14ac:dyDescent="0.25">
      <c r="A3330" s="66" t="s">
        <v>3639</v>
      </c>
      <c r="B3330" s="28">
        <v>57.74</v>
      </c>
    </row>
    <row r="3331" spans="1:2" x14ac:dyDescent="0.25">
      <c r="A3331" s="66" t="s">
        <v>3640</v>
      </c>
      <c r="B3331" s="28">
        <v>58.32</v>
      </c>
    </row>
    <row r="3332" spans="1:2" x14ac:dyDescent="0.25">
      <c r="A3332" s="66" t="s">
        <v>3641</v>
      </c>
      <c r="B3332" s="28">
        <v>58.68</v>
      </c>
    </row>
    <row r="3333" spans="1:2" x14ac:dyDescent="0.25">
      <c r="A3333" s="66" t="s">
        <v>3642</v>
      </c>
      <c r="B3333" s="28">
        <v>59.62</v>
      </c>
    </row>
    <row r="3334" spans="1:2" x14ac:dyDescent="0.25">
      <c r="A3334" s="66" t="s">
        <v>3643</v>
      </c>
      <c r="B3334" s="28">
        <v>60</v>
      </c>
    </row>
    <row r="3335" spans="1:2" x14ac:dyDescent="0.25">
      <c r="A3335" s="66" t="s">
        <v>3644</v>
      </c>
      <c r="B3335" s="28">
        <v>60.05</v>
      </c>
    </row>
    <row r="3336" spans="1:2" x14ac:dyDescent="0.25">
      <c r="A3336" s="66" t="s">
        <v>3645</v>
      </c>
      <c r="B3336" s="28">
        <v>59.94</v>
      </c>
    </row>
    <row r="3337" spans="1:2" x14ac:dyDescent="0.25">
      <c r="A3337" s="66" t="s">
        <v>3646</v>
      </c>
      <c r="B3337" s="28">
        <v>60.43</v>
      </c>
    </row>
    <row r="3338" spans="1:2" x14ac:dyDescent="0.25">
      <c r="A3338" s="66" t="s">
        <v>3647</v>
      </c>
      <c r="B3338" s="28">
        <v>60.75</v>
      </c>
    </row>
    <row r="3339" spans="1:2" x14ac:dyDescent="0.25">
      <c r="A3339" s="66" t="s">
        <v>3648</v>
      </c>
      <c r="B3339" s="28">
        <v>60.86</v>
      </c>
    </row>
    <row r="3340" spans="1:2" x14ac:dyDescent="0.25">
      <c r="A3340" s="66" t="s">
        <v>3649</v>
      </c>
      <c r="B3340" s="28">
        <v>60.4</v>
      </c>
    </row>
    <row r="3341" spans="1:2" x14ac:dyDescent="0.25">
      <c r="A3341" s="66" t="s">
        <v>3650</v>
      </c>
      <c r="B3341" s="28">
        <v>60.22</v>
      </c>
    </row>
    <row r="3342" spans="1:2" x14ac:dyDescent="0.25">
      <c r="A3342" s="66" t="s">
        <v>3651</v>
      </c>
      <c r="B3342" s="28">
        <v>60.12</v>
      </c>
    </row>
    <row r="3343" spans="1:2" x14ac:dyDescent="0.25">
      <c r="A3343" s="66" t="s">
        <v>3652</v>
      </c>
      <c r="B3343" s="28">
        <v>59.58</v>
      </c>
    </row>
    <row r="3344" spans="1:2" x14ac:dyDescent="0.25">
      <c r="A3344" s="66" t="s">
        <v>3653</v>
      </c>
      <c r="B3344" s="28">
        <v>59.24</v>
      </c>
    </row>
    <row r="3345" spans="1:2" x14ac:dyDescent="0.25">
      <c r="A3345" s="66" t="s">
        <v>3654</v>
      </c>
      <c r="B3345" s="28">
        <v>58.38</v>
      </c>
    </row>
    <row r="3346" spans="1:2" x14ac:dyDescent="0.25">
      <c r="A3346" s="66" t="s">
        <v>3655</v>
      </c>
      <c r="B3346" s="28">
        <v>58.51</v>
      </c>
    </row>
    <row r="3347" spans="1:2" x14ac:dyDescent="0.25">
      <c r="A3347" s="66" t="s">
        <v>3656</v>
      </c>
      <c r="B3347" s="28">
        <v>57.99</v>
      </c>
    </row>
    <row r="3348" spans="1:2" x14ac:dyDescent="0.25">
      <c r="A3348" s="66" t="s">
        <v>3657</v>
      </c>
      <c r="B3348" s="28">
        <v>58.7</v>
      </c>
    </row>
    <row r="3349" spans="1:2" x14ac:dyDescent="0.25">
      <c r="A3349" s="66" t="s">
        <v>3658</v>
      </c>
      <c r="B3349" s="28">
        <v>57.97</v>
      </c>
    </row>
    <row r="3350" spans="1:2" x14ac:dyDescent="0.25">
      <c r="A3350" s="66" t="s">
        <v>3659</v>
      </c>
      <c r="B3350" s="28">
        <v>56.97</v>
      </c>
    </row>
    <row r="3351" spans="1:2" x14ac:dyDescent="0.25">
      <c r="A3351" s="66" t="s">
        <v>3660</v>
      </c>
      <c r="B3351" s="28">
        <v>57.58</v>
      </c>
    </row>
    <row r="3352" spans="1:2" x14ac:dyDescent="0.25">
      <c r="A3352" s="66" t="s">
        <v>3661</v>
      </c>
      <c r="B3352" s="28">
        <v>57.74</v>
      </c>
    </row>
    <row r="3353" spans="1:2" x14ac:dyDescent="0.25">
      <c r="A3353" s="66" t="s">
        <v>3662</v>
      </c>
      <c r="B3353" s="28">
        <v>57.83</v>
      </c>
    </row>
    <row r="3354" spans="1:2" x14ac:dyDescent="0.25">
      <c r="A3354" s="66" t="s">
        <v>3663</v>
      </c>
      <c r="B3354" s="28">
        <v>58.34</v>
      </c>
    </row>
    <row r="3355" spans="1:2" x14ac:dyDescent="0.25">
      <c r="A3355" s="66" t="s">
        <v>3664</v>
      </c>
      <c r="B3355" s="28">
        <v>58.26</v>
      </c>
    </row>
    <row r="3356" spans="1:2" x14ac:dyDescent="0.25">
      <c r="A3356" s="66" t="s">
        <v>3665</v>
      </c>
      <c r="B3356" s="28">
        <v>57.58</v>
      </c>
    </row>
    <row r="3357" spans="1:2" x14ac:dyDescent="0.25">
      <c r="A3357" s="66" t="s">
        <v>3666</v>
      </c>
      <c r="B3357" s="28">
        <v>57.86</v>
      </c>
    </row>
    <row r="3358" spans="1:2" x14ac:dyDescent="0.25">
      <c r="A3358" s="66" t="s">
        <v>3667</v>
      </c>
      <c r="B3358" s="28">
        <v>58.26</v>
      </c>
    </row>
    <row r="3359" spans="1:2" x14ac:dyDescent="0.25">
      <c r="A3359" s="66" t="s">
        <v>3668</v>
      </c>
      <c r="B3359" s="28">
        <v>58.27</v>
      </c>
    </row>
    <row r="3360" spans="1:2" x14ac:dyDescent="0.25">
      <c r="A3360" s="66" t="s">
        <v>3669</v>
      </c>
      <c r="B3360" s="28">
        <v>58.42</v>
      </c>
    </row>
    <row r="3361" spans="1:2" x14ac:dyDescent="0.25">
      <c r="A3361" s="66" t="s">
        <v>3670</v>
      </c>
      <c r="B3361" s="28">
        <v>58.61</v>
      </c>
    </row>
    <row r="3362" spans="1:2" x14ac:dyDescent="0.25">
      <c r="A3362" s="66" t="s">
        <v>3671</v>
      </c>
      <c r="B3362" s="28">
        <v>58.7</v>
      </c>
    </row>
    <row r="3363" spans="1:2" x14ac:dyDescent="0.25">
      <c r="A3363" s="66" t="s">
        <v>3672</v>
      </c>
      <c r="B3363" s="28">
        <v>59.34</v>
      </c>
    </row>
    <row r="3364" spans="1:2" x14ac:dyDescent="0.25">
      <c r="A3364" s="66" t="s">
        <v>3673</v>
      </c>
      <c r="B3364" s="28">
        <v>59.16</v>
      </c>
    </row>
    <row r="3365" spans="1:2" x14ac:dyDescent="0.25">
      <c r="A3365" s="66" t="s">
        <v>3674</v>
      </c>
      <c r="B3365" s="28">
        <v>59.73</v>
      </c>
    </row>
    <row r="3366" spans="1:2" x14ac:dyDescent="0.25">
      <c r="A3366" s="66" t="s">
        <v>3675</v>
      </c>
      <c r="B3366" s="28">
        <v>59.72</v>
      </c>
    </row>
    <row r="3367" spans="1:2" x14ac:dyDescent="0.25">
      <c r="A3367" s="66" t="s">
        <v>3676</v>
      </c>
      <c r="B3367" s="28">
        <v>59.61</v>
      </c>
    </row>
    <row r="3368" spans="1:2" x14ac:dyDescent="0.25">
      <c r="A3368" s="66" t="s">
        <v>3677</v>
      </c>
      <c r="B3368" s="28">
        <v>59.59</v>
      </c>
    </row>
    <row r="3369" spans="1:2" x14ac:dyDescent="0.25">
      <c r="A3369" s="66" t="s">
        <v>3678</v>
      </c>
      <c r="B3369" s="28">
        <v>59.93</v>
      </c>
    </row>
    <row r="3370" spans="1:2" x14ac:dyDescent="0.25">
      <c r="A3370" s="66" t="s">
        <v>3679</v>
      </c>
      <c r="B3370" s="28">
        <v>60.54</v>
      </c>
    </row>
    <row r="3371" spans="1:2" x14ac:dyDescent="0.25">
      <c r="A3371" s="66" t="s">
        <v>3680</v>
      </c>
      <c r="B3371" s="28">
        <v>60.81</v>
      </c>
    </row>
    <row r="3372" spans="1:2" x14ac:dyDescent="0.25">
      <c r="A3372" s="66" t="s">
        <v>3681</v>
      </c>
      <c r="B3372" s="28">
        <v>61.16</v>
      </c>
    </row>
    <row r="3373" spans="1:2" x14ac:dyDescent="0.25">
      <c r="A3373" s="66" t="s">
        <v>3682</v>
      </c>
      <c r="B3373" s="28">
        <v>61.91</v>
      </c>
    </row>
    <row r="3374" spans="1:2" x14ac:dyDescent="0.25">
      <c r="A3374" s="66" t="s">
        <v>3683</v>
      </c>
      <c r="B3374" s="28">
        <v>62.92</v>
      </c>
    </row>
    <row r="3375" spans="1:2" x14ac:dyDescent="0.25">
      <c r="A3375" s="66" t="s">
        <v>3684</v>
      </c>
      <c r="B3375" s="28">
        <v>64.540000000000006</v>
      </c>
    </row>
    <row r="3376" spans="1:2" x14ac:dyDescent="0.25">
      <c r="A3376" s="66" t="s">
        <v>3685</v>
      </c>
      <c r="B3376" s="28">
        <v>65.7</v>
      </c>
    </row>
    <row r="3377" spans="1:2" x14ac:dyDescent="0.25">
      <c r="A3377" s="66" t="s">
        <v>3686</v>
      </c>
      <c r="B3377" s="28">
        <v>66.22</v>
      </c>
    </row>
    <row r="3378" spans="1:2" x14ac:dyDescent="0.25">
      <c r="A3378" s="66" t="s">
        <v>3687</v>
      </c>
      <c r="B3378" s="28">
        <v>68.709999999999994</v>
      </c>
    </row>
    <row r="3379" spans="1:2" x14ac:dyDescent="0.25">
      <c r="A3379" s="66" t="s">
        <v>3688</v>
      </c>
      <c r="B3379" s="28">
        <v>70.06</v>
      </c>
    </row>
    <row r="3380" spans="1:2" x14ac:dyDescent="0.25">
      <c r="A3380" s="66" t="s">
        <v>3689</v>
      </c>
      <c r="B3380" s="28">
        <v>70.58</v>
      </c>
    </row>
    <row r="3381" spans="1:2" x14ac:dyDescent="0.25">
      <c r="A3381" s="66" t="s">
        <v>3690</v>
      </c>
      <c r="B3381" s="28">
        <v>71.150000000000006</v>
      </c>
    </row>
    <row r="3382" spans="1:2" x14ac:dyDescent="0.25">
      <c r="A3382" s="66" t="s">
        <v>3691</v>
      </c>
      <c r="B3382" s="28">
        <v>73.510000000000005</v>
      </c>
    </row>
    <row r="3383" spans="1:2" x14ac:dyDescent="0.25">
      <c r="A3383" s="66" t="s">
        <v>3692</v>
      </c>
      <c r="B3383" s="28">
        <v>72.849999999999994</v>
      </c>
    </row>
    <row r="3384" spans="1:2" x14ac:dyDescent="0.25">
      <c r="A3384" s="66" t="s">
        <v>3693</v>
      </c>
      <c r="B3384" s="28">
        <v>72.78</v>
      </c>
    </row>
    <row r="3385" spans="1:2" x14ac:dyDescent="0.25">
      <c r="A3385" s="66" t="s">
        <v>3694</v>
      </c>
      <c r="B3385" s="28">
        <v>73.38</v>
      </c>
    </row>
    <row r="3386" spans="1:2" x14ac:dyDescent="0.25">
      <c r="A3386" s="66" t="s">
        <v>3695</v>
      </c>
      <c r="B3386" s="28">
        <v>73.56</v>
      </c>
    </row>
    <row r="3387" spans="1:2" x14ac:dyDescent="0.25">
      <c r="A3387" s="66" t="s">
        <v>3696</v>
      </c>
      <c r="B3387" s="28">
        <v>75.09</v>
      </c>
    </row>
    <row r="3388" spans="1:2" x14ac:dyDescent="0.25">
      <c r="A3388" s="66" t="s">
        <v>3697</v>
      </c>
      <c r="B3388" s="28">
        <v>76.23</v>
      </c>
    </row>
    <row r="3389" spans="1:2" x14ac:dyDescent="0.25">
      <c r="A3389" s="66" t="s">
        <v>3698</v>
      </c>
      <c r="B3389" s="28">
        <v>76.239999999999995</v>
      </c>
    </row>
    <row r="3390" spans="1:2" x14ac:dyDescent="0.25">
      <c r="A3390" s="66" t="s">
        <v>3699</v>
      </c>
      <c r="B3390" s="28">
        <v>75.09</v>
      </c>
    </row>
    <row r="3391" spans="1:2" x14ac:dyDescent="0.25">
      <c r="A3391" s="66" t="s">
        <v>3700</v>
      </c>
      <c r="B3391" s="28">
        <v>73.62</v>
      </c>
    </row>
    <row r="3392" spans="1:2" x14ac:dyDescent="0.25">
      <c r="A3392" s="66" t="s">
        <v>3701</v>
      </c>
      <c r="B3392" s="28">
        <v>73.7</v>
      </c>
    </row>
    <row r="3393" spans="1:2" x14ac:dyDescent="0.25">
      <c r="A3393" s="66" t="s">
        <v>3702</v>
      </c>
      <c r="B3393" s="28">
        <v>73.92</v>
      </c>
    </row>
    <row r="3394" spans="1:2" x14ac:dyDescent="0.25">
      <c r="A3394" s="66" t="s">
        <v>3703</v>
      </c>
      <c r="B3394" s="28">
        <v>74.09</v>
      </c>
    </row>
    <row r="3395" spans="1:2" x14ac:dyDescent="0.25">
      <c r="A3395" s="66" t="s">
        <v>3704</v>
      </c>
      <c r="B3395" s="28">
        <v>73.88</v>
      </c>
    </row>
    <row r="3396" spans="1:2" x14ac:dyDescent="0.25">
      <c r="A3396" s="66" t="s">
        <v>3705</v>
      </c>
      <c r="B3396" s="28">
        <v>72.849999999999994</v>
      </c>
    </row>
    <row r="3397" spans="1:2" x14ac:dyDescent="0.25">
      <c r="A3397" s="66" t="s">
        <v>3706</v>
      </c>
      <c r="B3397" s="28">
        <v>73.3</v>
      </c>
    </row>
    <row r="3398" spans="1:2" x14ac:dyDescent="0.25">
      <c r="A3398" s="66" t="s">
        <v>3707</v>
      </c>
      <c r="B3398" s="28">
        <v>72.92</v>
      </c>
    </row>
    <row r="3399" spans="1:2" x14ac:dyDescent="0.25">
      <c r="A3399" s="66" t="s">
        <v>3708</v>
      </c>
      <c r="B3399" s="28">
        <v>72.37</v>
      </c>
    </row>
    <row r="3400" spans="1:2" x14ac:dyDescent="0.25">
      <c r="A3400" s="66" t="s">
        <v>3709</v>
      </c>
      <c r="B3400" s="28">
        <v>71.66</v>
      </c>
    </row>
    <row r="3401" spans="1:2" x14ac:dyDescent="0.25">
      <c r="A3401" s="66" t="s">
        <v>3710</v>
      </c>
      <c r="B3401" s="28">
        <v>70.41</v>
      </c>
    </row>
    <row r="3402" spans="1:2" x14ac:dyDescent="0.25">
      <c r="A3402" s="66" t="s">
        <v>3711</v>
      </c>
      <c r="B3402" s="28">
        <v>70.760000000000005</v>
      </c>
    </row>
    <row r="3403" spans="1:2" x14ac:dyDescent="0.25">
      <c r="A3403" s="66" t="s">
        <v>3712</v>
      </c>
      <c r="B3403" s="28">
        <v>72.099999999999994</v>
      </c>
    </row>
    <row r="3404" spans="1:2" x14ac:dyDescent="0.25">
      <c r="A3404" s="66" t="s">
        <v>3713</v>
      </c>
      <c r="B3404" s="28">
        <v>72.69</v>
      </c>
    </row>
    <row r="3405" spans="1:2" x14ac:dyDescent="0.25">
      <c r="A3405" s="66" t="s">
        <v>3714</v>
      </c>
      <c r="B3405" s="28">
        <v>73.040000000000006</v>
      </c>
    </row>
    <row r="3406" spans="1:2" x14ac:dyDescent="0.25">
      <c r="A3406" s="66" t="s">
        <v>3715</v>
      </c>
      <c r="B3406" s="28">
        <v>73.13</v>
      </c>
    </row>
    <row r="3407" spans="1:2" x14ac:dyDescent="0.25">
      <c r="A3407" s="66" t="s">
        <v>3716</v>
      </c>
      <c r="B3407" s="28">
        <v>72.44</v>
      </c>
    </row>
    <row r="3408" spans="1:2" x14ac:dyDescent="0.25">
      <c r="A3408" s="66" t="s">
        <v>3717</v>
      </c>
      <c r="B3408" s="28">
        <v>72.09</v>
      </c>
    </row>
    <row r="3409" spans="1:2" x14ac:dyDescent="0.25">
      <c r="A3409" s="66" t="s">
        <v>3718</v>
      </c>
      <c r="B3409" s="28">
        <v>71.47</v>
      </c>
    </row>
    <row r="3410" spans="1:2" x14ac:dyDescent="0.25">
      <c r="A3410" s="66" t="s">
        <v>3719</v>
      </c>
      <c r="B3410" s="28">
        <v>70.5</v>
      </c>
    </row>
    <row r="3411" spans="1:2" x14ac:dyDescent="0.25">
      <c r="A3411" s="66" t="s">
        <v>3720</v>
      </c>
      <c r="B3411" s="28">
        <v>70.87</v>
      </c>
    </row>
    <row r="3412" spans="1:2" x14ac:dyDescent="0.25">
      <c r="A3412" s="66" t="s">
        <v>3721</v>
      </c>
      <c r="B3412" s="28">
        <v>70.709999999999994</v>
      </c>
    </row>
    <row r="3413" spans="1:2" x14ac:dyDescent="0.25">
      <c r="A3413" s="66" t="s">
        <v>3722</v>
      </c>
      <c r="B3413" s="28">
        <v>70.25</v>
      </c>
    </row>
    <row r="3414" spans="1:2" x14ac:dyDescent="0.25">
      <c r="A3414" s="66" t="s">
        <v>3723</v>
      </c>
      <c r="B3414" s="28">
        <v>69.52</v>
      </c>
    </row>
    <row r="3415" spans="1:2" x14ac:dyDescent="0.25">
      <c r="A3415" s="66" t="s">
        <v>3724</v>
      </c>
      <c r="B3415" s="28">
        <v>68.55</v>
      </c>
    </row>
    <row r="3416" spans="1:2" x14ac:dyDescent="0.25">
      <c r="A3416" s="66" t="s">
        <v>3725</v>
      </c>
      <c r="B3416" s="28">
        <v>67.81</v>
      </c>
    </row>
    <row r="3417" spans="1:2" x14ac:dyDescent="0.25">
      <c r="A3417" s="66" t="s">
        <v>3726</v>
      </c>
      <c r="B3417" s="28">
        <v>68.59</v>
      </c>
    </row>
    <row r="3418" spans="1:2" x14ac:dyDescent="0.25">
      <c r="A3418" s="66" t="s">
        <v>3727</v>
      </c>
      <c r="B3418" s="28">
        <v>68.709999999999994</v>
      </c>
    </row>
    <row r="3419" spans="1:2" x14ac:dyDescent="0.25">
      <c r="A3419" s="66" t="s">
        <v>3728</v>
      </c>
      <c r="B3419" s="28">
        <v>68.540000000000006</v>
      </c>
    </row>
    <row r="3420" spans="1:2" x14ac:dyDescent="0.25">
      <c r="A3420" s="66" t="s">
        <v>3729</v>
      </c>
      <c r="B3420" s="28">
        <v>68.84</v>
      </c>
    </row>
    <row r="3421" spans="1:2" x14ac:dyDescent="0.25">
      <c r="A3421" s="66" t="s">
        <v>3730</v>
      </c>
      <c r="B3421" s="28">
        <v>69.58</v>
      </c>
    </row>
    <row r="3422" spans="1:2" x14ac:dyDescent="0.25">
      <c r="A3422" s="66" t="s">
        <v>3731</v>
      </c>
      <c r="B3422" s="28">
        <v>69.34</v>
      </c>
    </row>
    <row r="3423" spans="1:2" x14ac:dyDescent="0.25">
      <c r="A3423" s="66" t="s">
        <v>3732</v>
      </c>
      <c r="B3423" s="28">
        <v>69.73</v>
      </c>
    </row>
    <row r="3424" spans="1:2" x14ac:dyDescent="0.25">
      <c r="A3424" s="66" t="s">
        <v>3733</v>
      </c>
      <c r="B3424" s="28">
        <v>70.42</v>
      </c>
    </row>
    <row r="3425" spans="1:2" x14ac:dyDescent="0.25">
      <c r="A3425" s="66" t="s">
        <v>3734</v>
      </c>
      <c r="B3425" s="28">
        <v>72.31</v>
      </c>
    </row>
    <row r="3426" spans="1:2" x14ac:dyDescent="0.25">
      <c r="A3426" s="66" t="s">
        <v>3735</v>
      </c>
      <c r="B3426" s="28">
        <v>72.45</v>
      </c>
    </row>
    <row r="3427" spans="1:2" x14ac:dyDescent="0.25">
      <c r="A3427" s="66" t="s">
        <v>3736</v>
      </c>
      <c r="B3427" s="28">
        <v>73.39</v>
      </c>
    </row>
    <row r="3428" spans="1:2" x14ac:dyDescent="0.25">
      <c r="A3428" s="66" t="s">
        <v>3737</v>
      </c>
      <c r="B3428" s="28">
        <v>73.16</v>
      </c>
    </row>
    <row r="3429" spans="1:2" x14ac:dyDescent="0.25">
      <c r="A3429" s="66" t="s">
        <v>3738</v>
      </c>
      <c r="B3429" s="28">
        <v>73.91</v>
      </c>
    </row>
    <row r="3430" spans="1:2" x14ac:dyDescent="0.25">
      <c r="A3430" s="66" t="s">
        <v>3739</v>
      </c>
      <c r="B3430" s="28">
        <v>73.400000000000006</v>
      </c>
    </row>
    <row r="3431" spans="1:2" x14ac:dyDescent="0.25">
      <c r="A3431" s="66" t="s">
        <v>3740</v>
      </c>
      <c r="B3431" s="28">
        <v>73.599999999999994</v>
      </c>
    </row>
    <row r="3432" spans="1:2" x14ac:dyDescent="0.25">
      <c r="A3432" s="66" t="s">
        <v>3741</v>
      </c>
      <c r="B3432" s="28">
        <v>74</v>
      </c>
    </row>
    <row r="3433" spans="1:2" x14ac:dyDescent="0.25">
      <c r="A3433" s="66" t="s">
        <v>3742</v>
      </c>
      <c r="B3433" s="28">
        <v>74.150000000000006</v>
      </c>
    </row>
    <row r="3434" spans="1:2" x14ac:dyDescent="0.25">
      <c r="A3434" s="66" t="s">
        <v>3743</v>
      </c>
      <c r="B3434" s="28">
        <v>74.22</v>
      </c>
    </row>
    <row r="3435" spans="1:2" x14ac:dyDescent="0.25">
      <c r="A3435" s="66" t="s">
        <v>3744</v>
      </c>
      <c r="B3435" s="28">
        <v>75.510000000000005</v>
      </c>
    </row>
    <row r="3436" spans="1:2" x14ac:dyDescent="0.25">
      <c r="A3436" s="66" t="s">
        <v>3745</v>
      </c>
      <c r="B3436" s="28">
        <v>76</v>
      </c>
    </row>
    <row r="3437" spans="1:2" x14ac:dyDescent="0.25">
      <c r="A3437" s="66" t="s">
        <v>3746</v>
      </c>
      <c r="B3437" s="28">
        <v>76.900000000000006</v>
      </c>
    </row>
    <row r="3438" spans="1:2" x14ac:dyDescent="0.25">
      <c r="A3438" s="66" t="s">
        <v>3747</v>
      </c>
      <c r="B3438" s="28">
        <v>77.39</v>
      </c>
    </row>
    <row r="3439" spans="1:2" x14ac:dyDescent="0.25">
      <c r="A3439" s="66" t="s">
        <v>3748</v>
      </c>
      <c r="B3439" s="28">
        <v>77.040000000000006</v>
      </c>
    </row>
    <row r="3440" spans="1:2" x14ac:dyDescent="0.25">
      <c r="A3440" s="66" t="s">
        <v>3749</v>
      </c>
      <c r="B3440" s="28">
        <v>76.87</v>
      </c>
    </row>
    <row r="3441" spans="1:2" x14ac:dyDescent="0.25">
      <c r="A3441" s="66" t="s">
        <v>3750</v>
      </c>
      <c r="B3441" s="28">
        <v>78.400000000000006</v>
      </c>
    </row>
    <row r="3442" spans="1:2" x14ac:dyDescent="0.25">
      <c r="A3442" s="66" t="s">
        <v>3751</v>
      </c>
      <c r="B3442" s="28">
        <v>79.239999999999995</v>
      </c>
    </row>
    <row r="3443" spans="1:2" x14ac:dyDescent="0.25">
      <c r="A3443" s="66" t="s">
        <v>3752</v>
      </c>
      <c r="B3443" s="28">
        <v>78.47</v>
      </c>
    </row>
    <row r="3444" spans="1:2" x14ac:dyDescent="0.25">
      <c r="A3444" s="66" t="s">
        <v>3753</v>
      </c>
      <c r="B3444" s="28">
        <v>76.52</v>
      </c>
    </row>
    <row r="3445" spans="1:2" x14ac:dyDescent="0.25">
      <c r="A3445" s="66" t="s">
        <v>3754</v>
      </c>
      <c r="B3445" s="28">
        <v>74.86</v>
      </c>
    </row>
    <row r="3446" spans="1:2" x14ac:dyDescent="0.25">
      <c r="A3446" s="66" t="s">
        <v>3755</v>
      </c>
      <c r="B3446" s="28">
        <v>74.69</v>
      </c>
    </row>
    <row r="3447" spans="1:2" x14ac:dyDescent="0.25">
      <c r="A3447" s="66" t="s">
        <v>3756</v>
      </c>
      <c r="B3447" s="28">
        <v>74.52</v>
      </c>
    </row>
    <row r="3448" spans="1:2" x14ac:dyDescent="0.25">
      <c r="A3448" s="66" t="s">
        <v>3757</v>
      </c>
      <c r="B3448" s="28">
        <v>73.989999999999995</v>
      </c>
    </row>
    <row r="3449" spans="1:2" x14ac:dyDescent="0.25">
      <c r="A3449" s="66" t="s">
        <v>3758</v>
      </c>
      <c r="B3449" s="28">
        <v>73.3</v>
      </c>
    </row>
    <row r="3450" spans="1:2" x14ac:dyDescent="0.25">
      <c r="A3450" s="66" t="s">
        <v>3759</v>
      </c>
      <c r="B3450" s="28">
        <v>71.34</v>
      </c>
    </row>
    <row r="3451" spans="1:2" x14ac:dyDescent="0.25">
      <c r="A3451" s="66" t="s">
        <v>3760</v>
      </c>
      <c r="B3451" s="28">
        <v>69.59</v>
      </c>
    </row>
    <row r="3452" spans="1:2" x14ac:dyDescent="0.25">
      <c r="A3452" s="66" t="s">
        <v>3761</v>
      </c>
      <c r="B3452" s="28">
        <v>68.81</v>
      </c>
    </row>
    <row r="3453" spans="1:2" x14ac:dyDescent="0.25">
      <c r="A3453" s="66" t="s">
        <v>3762</v>
      </c>
      <c r="B3453" s="28">
        <v>68.47</v>
      </c>
    </row>
    <row r="3454" spans="1:2" x14ac:dyDescent="0.25">
      <c r="A3454" s="66" t="s">
        <v>3763</v>
      </c>
      <c r="B3454" s="28">
        <v>68.400000000000006</v>
      </c>
    </row>
    <row r="3455" spans="1:2" x14ac:dyDescent="0.25">
      <c r="A3455" s="66" t="s">
        <v>3764</v>
      </c>
      <c r="B3455" s="28">
        <v>67.75</v>
      </c>
    </row>
    <row r="3456" spans="1:2" x14ac:dyDescent="0.25">
      <c r="A3456" s="66" t="s">
        <v>3765</v>
      </c>
      <c r="B3456" s="28">
        <v>66.28</v>
      </c>
    </row>
    <row r="3457" spans="1:2" x14ac:dyDescent="0.25">
      <c r="A3457" s="66" t="s">
        <v>3766</v>
      </c>
      <c r="B3457" s="28">
        <v>66.11</v>
      </c>
    </row>
    <row r="3458" spans="1:2" x14ac:dyDescent="0.25">
      <c r="A3458" s="66" t="s">
        <v>3767</v>
      </c>
      <c r="B3458" s="28">
        <v>64.790000000000006</v>
      </c>
    </row>
    <row r="3459" spans="1:2" x14ac:dyDescent="0.25">
      <c r="A3459" s="66" t="s">
        <v>3768</v>
      </c>
      <c r="B3459" s="28">
        <v>64.569999999999993</v>
      </c>
    </row>
    <row r="3460" spans="1:2" x14ac:dyDescent="0.25">
      <c r="A3460" s="66" t="s">
        <v>3769</v>
      </c>
      <c r="B3460" s="28">
        <v>63.87</v>
      </c>
    </row>
    <row r="3461" spans="1:2" x14ac:dyDescent="0.25">
      <c r="A3461" s="66" t="s">
        <v>3770</v>
      </c>
      <c r="B3461" s="28">
        <v>63.56</v>
      </c>
    </row>
    <row r="3462" spans="1:2" x14ac:dyDescent="0.25">
      <c r="A3462" s="66" t="s">
        <v>3771</v>
      </c>
      <c r="B3462" s="28">
        <v>63.16</v>
      </c>
    </row>
    <row r="3463" spans="1:2" x14ac:dyDescent="0.25">
      <c r="A3463" s="66" t="s">
        <v>3772</v>
      </c>
      <c r="B3463" s="28">
        <v>63.22</v>
      </c>
    </row>
    <row r="3464" spans="1:2" x14ac:dyDescent="0.25">
      <c r="A3464" s="66" t="s">
        <v>3773</v>
      </c>
      <c r="B3464" s="28">
        <v>62.57</v>
      </c>
    </row>
    <row r="3465" spans="1:2" x14ac:dyDescent="0.25">
      <c r="A3465" s="66" t="s">
        <v>3774</v>
      </c>
      <c r="B3465" s="28">
        <v>61.6</v>
      </c>
    </row>
    <row r="3466" spans="1:2" x14ac:dyDescent="0.25">
      <c r="A3466" s="66" t="s">
        <v>3775</v>
      </c>
      <c r="B3466" s="28">
        <v>60</v>
      </c>
    </row>
    <row r="3467" spans="1:2" x14ac:dyDescent="0.25">
      <c r="A3467" s="66" t="s">
        <v>3776</v>
      </c>
      <c r="B3467" s="28">
        <v>61.98</v>
      </c>
    </row>
    <row r="3468" spans="1:2" x14ac:dyDescent="0.25">
      <c r="A3468" s="66" t="s">
        <v>3777</v>
      </c>
      <c r="B3468" s="28">
        <v>61.62</v>
      </c>
    </row>
    <row r="3469" spans="1:2" x14ac:dyDescent="0.25">
      <c r="A3469" s="66" t="s">
        <v>5805</v>
      </c>
      <c r="B3469" s="28">
        <v>61.21</v>
      </c>
    </row>
    <row r="3470" spans="1:2" x14ac:dyDescent="0.25">
      <c r="A3470" s="66" t="s">
        <v>3778</v>
      </c>
      <c r="B3470" s="28">
        <v>62.72</v>
      </c>
    </row>
    <row r="3471" spans="1:2" x14ac:dyDescent="0.25">
      <c r="A3471" s="66" t="s">
        <v>3779</v>
      </c>
      <c r="B3471" s="28">
        <v>62.32</v>
      </c>
    </row>
    <row r="3472" spans="1:2" x14ac:dyDescent="0.25">
      <c r="A3472" s="66" t="s">
        <v>3780</v>
      </c>
      <c r="B3472" s="28">
        <v>62.98</v>
      </c>
    </row>
    <row r="3473" spans="1:2" x14ac:dyDescent="0.25">
      <c r="A3473" s="66" t="s">
        <v>3781</v>
      </c>
      <c r="B3473" s="28">
        <v>62.44</v>
      </c>
    </row>
    <row r="3474" spans="1:2" x14ac:dyDescent="0.25">
      <c r="A3474" s="66" t="s">
        <v>3782</v>
      </c>
      <c r="B3474" s="28">
        <v>63.32</v>
      </c>
    </row>
    <row r="3475" spans="1:2" x14ac:dyDescent="0.25">
      <c r="A3475" s="66" t="s">
        <v>3783</v>
      </c>
      <c r="B3475" s="28">
        <v>63.12</v>
      </c>
    </row>
    <row r="3476" spans="1:2" x14ac:dyDescent="0.25">
      <c r="A3476" s="66" t="s">
        <v>3784</v>
      </c>
      <c r="B3476" s="28">
        <v>63.42</v>
      </c>
    </row>
    <row r="3477" spans="1:2" x14ac:dyDescent="0.25">
      <c r="A3477" s="66" t="s">
        <v>3785</v>
      </c>
      <c r="B3477" s="28">
        <v>63.56</v>
      </c>
    </row>
    <row r="3478" spans="1:2" x14ac:dyDescent="0.25">
      <c r="A3478" s="66" t="s">
        <v>3786</v>
      </c>
      <c r="B3478" s="28">
        <v>64.17</v>
      </c>
    </row>
    <row r="3479" spans="1:2" x14ac:dyDescent="0.25">
      <c r="A3479" s="66" t="s">
        <v>3787</v>
      </c>
      <c r="B3479" s="28">
        <v>64.150000000000006</v>
      </c>
    </row>
    <row r="3480" spans="1:2" x14ac:dyDescent="0.25">
      <c r="A3480" s="66" t="s">
        <v>3788</v>
      </c>
      <c r="B3480" s="28">
        <v>64.03</v>
      </c>
    </row>
    <row r="3481" spans="1:2" x14ac:dyDescent="0.25">
      <c r="A3481" s="66" t="s">
        <v>3789</v>
      </c>
      <c r="B3481" s="28">
        <v>64.510000000000005</v>
      </c>
    </row>
    <row r="3482" spans="1:2" x14ac:dyDescent="0.25">
      <c r="A3482" s="66" t="s">
        <v>3790</v>
      </c>
      <c r="B3482" s="28">
        <v>64.75</v>
      </c>
    </row>
    <row r="3483" spans="1:2" x14ac:dyDescent="0.25">
      <c r="A3483" s="66" t="s">
        <v>3791</v>
      </c>
      <c r="B3483" s="28">
        <v>65.55</v>
      </c>
    </row>
    <row r="3484" spans="1:2" x14ac:dyDescent="0.25">
      <c r="A3484" s="66" t="s">
        <v>3792</v>
      </c>
      <c r="B3484" s="28">
        <v>65.94</v>
      </c>
    </row>
    <row r="3485" spans="1:2" x14ac:dyDescent="0.25">
      <c r="A3485" s="66" t="s">
        <v>3793</v>
      </c>
      <c r="B3485" s="28">
        <v>66.930000000000007</v>
      </c>
    </row>
    <row r="3486" spans="1:2" x14ac:dyDescent="0.25">
      <c r="A3486" s="66" t="s">
        <v>3794</v>
      </c>
      <c r="B3486" s="28">
        <v>66.650000000000006</v>
      </c>
    </row>
    <row r="3487" spans="1:2" x14ac:dyDescent="0.25">
      <c r="A3487" s="66" t="s">
        <v>3795</v>
      </c>
      <c r="B3487" s="28">
        <v>67.150000000000006</v>
      </c>
    </row>
    <row r="3488" spans="1:2" x14ac:dyDescent="0.25">
      <c r="A3488" s="66" t="s">
        <v>3796</v>
      </c>
      <c r="B3488" s="28">
        <v>67.209999999999994</v>
      </c>
    </row>
    <row r="3489" spans="1:2" x14ac:dyDescent="0.25">
      <c r="A3489" s="66" t="s">
        <v>3797</v>
      </c>
      <c r="B3489" s="28">
        <v>67.64</v>
      </c>
    </row>
    <row r="3490" spans="1:2" x14ac:dyDescent="0.25">
      <c r="A3490" s="66" t="s">
        <v>3798</v>
      </c>
      <c r="B3490" s="28">
        <v>69.87</v>
      </c>
    </row>
    <row r="3491" spans="1:2" x14ac:dyDescent="0.25">
      <c r="A3491" s="66" t="s">
        <v>3799</v>
      </c>
      <c r="B3491" s="28">
        <v>70.75</v>
      </c>
    </row>
    <row r="3492" spans="1:2" x14ac:dyDescent="0.25">
      <c r="A3492" s="66" t="s">
        <v>3800</v>
      </c>
      <c r="B3492" s="28">
        <v>70.84</v>
      </c>
    </row>
    <row r="3493" spans="1:2" x14ac:dyDescent="0.25">
      <c r="A3493" s="66" t="s">
        <v>3801</v>
      </c>
      <c r="B3493" s="28">
        <v>71.19</v>
      </c>
    </row>
    <row r="3494" spans="1:2" x14ac:dyDescent="0.25">
      <c r="A3494" s="66" t="s">
        <v>3802</v>
      </c>
      <c r="B3494" s="28">
        <v>70.47</v>
      </c>
    </row>
    <row r="3495" spans="1:2" x14ac:dyDescent="0.25">
      <c r="A3495" s="66" t="s">
        <v>3803</v>
      </c>
      <c r="B3495" s="28">
        <v>69.739999999999995</v>
      </c>
    </row>
    <row r="3496" spans="1:2" x14ac:dyDescent="0.25">
      <c r="A3496" s="66" t="s">
        <v>3804</v>
      </c>
      <c r="B3496" s="28">
        <v>69.930000000000007</v>
      </c>
    </row>
    <row r="3497" spans="1:2" x14ac:dyDescent="0.25">
      <c r="A3497" s="66" t="s">
        <v>3805</v>
      </c>
      <c r="B3497" s="28">
        <v>70.260000000000005</v>
      </c>
    </row>
    <row r="3498" spans="1:2" x14ac:dyDescent="0.25">
      <c r="A3498" s="66" t="s">
        <v>3806</v>
      </c>
      <c r="B3498" s="28">
        <v>69.77</v>
      </c>
    </row>
    <row r="3499" spans="1:2" x14ac:dyDescent="0.25">
      <c r="A3499" s="66" t="s">
        <v>3807</v>
      </c>
      <c r="B3499" s="28">
        <v>69.72</v>
      </c>
    </row>
    <row r="3500" spans="1:2" x14ac:dyDescent="0.25">
      <c r="A3500" s="66" t="s">
        <v>3808</v>
      </c>
      <c r="B3500" s="28">
        <v>69.47</v>
      </c>
    </row>
    <row r="3501" spans="1:2" x14ac:dyDescent="0.25">
      <c r="A3501" s="66" t="s">
        <v>3809</v>
      </c>
      <c r="B3501" s="28">
        <v>70.16</v>
      </c>
    </row>
    <row r="3502" spans="1:2" x14ac:dyDescent="0.25">
      <c r="A3502" s="66" t="s">
        <v>3810</v>
      </c>
      <c r="B3502" s="28">
        <v>70.430000000000007</v>
      </c>
    </row>
    <row r="3503" spans="1:2" x14ac:dyDescent="0.25">
      <c r="A3503" s="66" t="s">
        <v>3811</v>
      </c>
      <c r="B3503" s="28">
        <v>70.38</v>
      </c>
    </row>
    <row r="3504" spans="1:2" x14ac:dyDescent="0.25">
      <c r="A3504" s="66" t="s">
        <v>3812</v>
      </c>
      <c r="B3504" s="28">
        <v>70.09</v>
      </c>
    </row>
    <row r="3505" spans="1:2" x14ac:dyDescent="0.25">
      <c r="A3505" s="66" t="s">
        <v>3813</v>
      </c>
      <c r="B3505" s="28">
        <v>69.400000000000006</v>
      </c>
    </row>
    <row r="3506" spans="1:2" x14ac:dyDescent="0.25">
      <c r="A3506" s="66" t="s">
        <v>3814</v>
      </c>
      <c r="B3506" s="28">
        <v>69.59</v>
      </c>
    </row>
    <row r="3507" spans="1:2" x14ac:dyDescent="0.25">
      <c r="A3507" s="66" t="s">
        <v>3815</v>
      </c>
      <c r="B3507" s="28">
        <v>69.59</v>
      </c>
    </row>
    <row r="3508" spans="1:2" x14ac:dyDescent="0.25">
      <c r="A3508" s="66" t="s">
        <v>3816</v>
      </c>
      <c r="B3508" s="28">
        <v>69.44</v>
      </c>
    </row>
    <row r="3509" spans="1:2" x14ac:dyDescent="0.25">
      <c r="A3509" s="66" t="s">
        <v>3817</v>
      </c>
      <c r="B3509" s="28">
        <v>68.06</v>
      </c>
    </row>
    <row r="3510" spans="1:2" x14ac:dyDescent="0.25">
      <c r="A3510" s="66" t="s">
        <v>3818</v>
      </c>
      <c r="B3510" s="28">
        <v>67.959999999999994</v>
      </c>
    </row>
    <row r="3511" spans="1:2" x14ac:dyDescent="0.25">
      <c r="A3511" s="66" t="s">
        <v>3819</v>
      </c>
      <c r="B3511" s="28">
        <v>67.98</v>
      </c>
    </row>
    <row r="3512" spans="1:2" x14ac:dyDescent="0.25">
      <c r="A3512" s="66" t="s">
        <v>3820</v>
      </c>
      <c r="B3512" s="28">
        <v>67.63</v>
      </c>
    </row>
    <row r="3513" spans="1:2" x14ac:dyDescent="0.25">
      <c r="A3513" s="66" t="s">
        <v>3821</v>
      </c>
      <c r="B3513" s="28">
        <v>68.33</v>
      </c>
    </row>
    <row r="3514" spans="1:2" x14ac:dyDescent="0.25">
      <c r="A3514" s="66" t="s">
        <v>3822</v>
      </c>
      <c r="B3514" s="28">
        <v>67.86</v>
      </c>
    </row>
    <row r="3515" spans="1:2" x14ac:dyDescent="0.25">
      <c r="A3515" s="66" t="s">
        <v>3823</v>
      </c>
      <c r="B3515" s="28">
        <v>67.41</v>
      </c>
    </row>
    <row r="3516" spans="1:2" x14ac:dyDescent="0.25">
      <c r="A3516" s="66" t="s">
        <v>3824</v>
      </c>
      <c r="B3516" s="28">
        <v>67.510000000000005</v>
      </c>
    </row>
    <row r="3517" spans="1:2" x14ac:dyDescent="0.25">
      <c r="A3517" s="66" t="s">
        <v>3825</v>
      </c>
      <c r="B3517" s="28">
        <v>67.81</v>
      </c>
    </row>
    <row r="3518" spans="1:2" x14ac:dyDescent="0.25">
      <c r="A3518" s="66" t="s">
        <v>3826</v>
      </c>
      <c r="B3518" s="28">
        <v>68.010000000000005</v>
      </c>
    </row>
    <row r="3519" spans="1:2" x14ac:dyDescent="0.25">
      <c r="A3519" s="66" t="s">
        <v>3827</v>
      </c>
      <c r="B3519" s="28">
        <v>67.260000000000005</v>
      </c>
    </row>
    <row r="3520" spans="1:2" x14ac:dyDescent="0.25">
      <c r="A3520" s="66" t="s">
        <v>3828</v>
      </c>
      <c r="B3520" s="28">
        <v>67.06</v>
      </c>
    </row>
    <row r="3521" spans="1:2" x14ac:dyDescent="0.25">
      <c r="A3521" s="66" t="s">
        <v>3829</v>
      </c>
      <c r="B3521" s="28">
        <v>66.42</v>
      </c>
    </row>
    <row r="3522" spans="1:2" x14ac:dyDescent="0.25">
      <c r="A3522" s="66" t="s">
        <v>3830</v>
      </c>
      <c r="B3522" s="28">
        <v>65.900000000000006</v>
      </c>
    </row>
    <row r="3523" spans="1:2" x14ac:dyDescent="0.25">
      <c r="A3523" s="66" t="s">
        <v>3831</v>
      </c>
      <c r="B3523" s="28">
        <v>66.28</v>
      </c>
    </row>
    <row r="3524" spans="1:2" x14ac:dyDescent="0.25">
      <c r="A3524" s="66" t="s">
        <v>3832</v>
      </c>
      <c r="B3524" s="28">
        <v>65.8</v>
      </c>
    </row>
    <row r="3525" spans="1:2" x14ac:dyDescent="0.25">
      <c r="A3525" s="66" t="s">
        <v>3833</v>
      </c>
      <c r="B3525" s="28">
        <v>65.78</v>
      </c>
    </row>
    <row r="3526" spans="1:2" x14ac:dyDescent="0.25">
      <c r="A3526" s="66" t="s">
        <v>3834</v>
      </c>
      <c r="B3526" s="28">
        <v>65.77</v>
      </c>
    </row>
    <row r="3527" spans="1:2" x14ac:dyDescent="0.25">
      <c r="A3527" s="66" t="s">
        <v>3835</v>
      </c>
      <c r="B3527" s="28">
        <v>65.569999999999993</v>
      </c>
    </row>
    <row r="3528" spans="1:2" x14ac:dyDescent="0.25">
      <c r="A3528" s="66" t="s">
        <v>3836</v>
      </c>
      <c r="B3528" s="28">
        <v>64.86</v>
      </c>
    </row>
    <row r="3529" spans="1:2" x14ac:dyDescent="0.25">
      <c r="A3529" s="66" t="s">
        <v>3837</v>
      </c>
      <c r="B3529" s="28">
        <v>64.41</v>
      </c>
    </row>
    <row r="3530" spans="1:2" x14ac:dyDescent="0.25">
      <c r="A3530" s="66" t="s">
        <v>3838</v>
      </c>
      <c r="B3530" s="28">
        <v>63.59</v>
      </c>
    </row>
    <row r="3531" spans="1:2" x14ac:dyDescent="0.25">
      <c r="A3531" s="66" t="s">
        <v>3839</v>
      </c>
      <c r="B3531" s="28">
        <v>63.26</v>
      </c>
    </row>
    <row r="3532" spans="1:2" x14ac:dyDescent="0.25">
      <c r="A3532" s="66" t="s">
        <v>3840</v>
      </c>
      <c r="B3532" s="28">
        <v>63.97</v>
      </c>
    </row>
    <row r="3533" spans="1:2" x14ac:dyDescent="0.25">
      <c r="A3533" s="66" t="s">
        <v>3841</v>
      </c>
      <c r="B3533" s="28">
        <v>62.88</v>
      </c>
    </row>
    <row r="3534" spans="1:2" x14ac:dyDescent="0.25">
      <c r="A3534" s="66" t="s">
        <v>3842</v>
      </c>
      <c r="B3534" s="28">
        <v>61.95</v>
      </c>
    </row>
    <row r="3535" spans="1:2" x14ac:dyDescent="0.25">
      <c r="A3535" s="66" t="s">
        <v>3843</v>
      </c>
      <c r="B3535" s="28">
        <v>60.98</v>
      </c>
    </row>
    <row r="3536" spans="1:2" x14ac:dyDescent="0.25">
      <c r="A3536" s="66" t="s">
        <v>3844</v>
      </c>
      <c r="B3536" s="28">
        <v>61.21</v>
      </c>
    </row>
    <row r="3537" spans="1:2" x14ac:dyDescent="0.25">
      <c r="A3537" s="66" t="s">
        <v>3845</v>
      </c>
      <c r="B3537" s="28">
        <v>60.82</v>
      </c>
    </row>
    <row r="3538" spans="1:2" x14ac:dyDescent="0.25">
      <c r="A3538" s="66" t="s">
        <v>3846</v>
      </c>
      <c r="B3538" s="28">
        <v>60.3</v>
      </c>
    </row>
    <row r="3539" spans="1:2" x14ac:dyDescent="0.25">
      <c r="A3539" s="66" t="s">
        <v>3847</v>
      </c>
      <c r="B3539" s="28">
        <v>59.35</v>
      </c>
    </row>
    <row r="3540" spans="1:2" x14ac:dyDescent="0.25">
      <c r="A3540" s="66" t="s">
        <v>3848</v>
      </c>
      <c r="B3540" s="28">
        <v>58.79</v>
      </c>
    </row>
    <row r="3541" spans="1:2" x14ac:dyDescent="0.25">
      <c r="A3541" s="66" t="s">
        <v>3849</v>
      </c>
      <c r="B3541" s="28">
        <v>58.08</v>
      </c>
    </row>
    <row r="3542" spans="1:2" x14ac:dyDescent="0.25">
      <c r="A3542" s="66" t="s">
        <v>3850</v>
      </c>
      <c r="B3542" s="28">
        <v>57.9</v>
      </c>
    </row>
    <row r="3543" spans="1:2" x14ac:dyDescent="0.25">
      <c r="A3543" s="66" t="s">
        <v>3851</v>
      </c>
      <c r="B3543" s="28">
        <v>57.53</v>
      </c>
    </row>
    <row r="3544" spans="1:2" x14ac:dyDescent="0.25">
      <c r="A3544" s="66" t="s">
        <v>3852</v>
      </c>
      <c r="B3544" s="28">
        <v>57.37</v>
      </c>
    </row>
    <row r="3545" spans="1:2" x14ac:dyDescent="0.25">
      <c r="A3545" s="66" t="s">
        <v>3853</v>
      </c>
      <c r="B3545" s="28">
        <v>57.65</v>
      </c>
    </row>
    <row r="3546" spans="1:2" x14ac:dyDescent="0.25">
      <c r="A3546" s="66" t="s">
        <v>3854</v>
      </c>
      <c r="B3546" s="28">
        <v>56.99</v>
      </c>
    </row>
    <row r="3547" spans="1:2" x14ac:dyDescent="0.25">
      <c r="A3547" s="66" t="s">
        <v>3855</v>
      </c>
      <c r="B3547" s="28">
        <v>56.87</v>
      </c>
    </row>
    <row r="3548" spans="1:2" x14ac:dyDescent="0.25">
      <c r="A3548" s="66" t="s">
        <v>3856</v>
      </c>
      <c r="B3548" s="28">
        <v>56.99</v>
      </c>
    </row>
    <row r="3549" spans="1:2" x14ac:dyDescent="0.25">
      <c r="A3549" s="66" t="s">
        <v>3857</v>
      </c>
      <c r="B3549" s="28">
        <v>56.36</v>
      </c>
    </row>
    <row r="3550" spans="1:2" x14ac:dyDescent="0.25">
      <c r="A3550" s="66" t="s">
        <v>3858</v>
      </c>
      <c r="B3550" s="28">
        <v>56.79</v>
      </c>
    </row>
    <row r="3551" spans="1:2" x14ac:dyDescent="0.25">
      <c r="A3551" s="66" t="s">
        <v>3859</v>
      </c>
      <c r="B3551" s="28">
        <v>57.65</v>
      </c>
    </row>
    <row r="3552" spans="1:2" x14ac:dyDescent="0.25">
      <c r="A3552" s="66" t="s">
        <v>3860</v>
      </c>
      <c r="B3552" s="28">
        <v>57.9</v>
      </c>
    </row>
    <row r="3553" spans="1:2" x14ac:dyDescent="0.25">
      <c r="A3553" s="66" t="s">
        <v>3861</v>
      </c>
      <c r="B3553" s="28">
        <v>59.21</v>
      </c>
    </row>
    <row r="3554" spans="1:2" x14ac:dyDescent="0.25">
      <c r="A3554" s="66" t="s">
        <v>3862</v>
      </c>
      <c r="B3554" s="28">
        <v>59.16</v>
      </c>
    </row>
    <row r="3555" spans="1:2" x14ac:dyDescent="0.25">
      <c r="A3555" s="66" t="s">
        <v>3863</v>
      </c>
      <c r="B3555" s="28">
        <v>59.64</v>
      </c>
    </row>
    <row r="3556" spans="1:2" x14ac:dyDescent="0.25">
      <c r="A3556" s="66" t="s">
        <v>3864</v>
      </c>
      <c r="B3556" s="28">
        <v>60.25</v>
      </c>
    </row>
    <row r="3557" spans="1:2" x14ac:dyDescent="0.25">
      <c r="A3557" s="66" t="s">
        <v>3865</v>
      </c>
      <c r="B3557" s="28">
        <v>60.65</v>
      </c>
    </row>
    <row r="3558" spans="1:2" x14ac:dyDescent="0.25">
      <c r="A3558" s="66" t="s">
        <v>3866</v>
      </c>
      <c r="B3558" s="28">
        <v>61.05</v>
      </c>
    </row>
    <row r="3559" spans="1:2" x14ac:dyDescent="0.25">
      <c r="A3559" s="66" t="s">
        <v>3867</v>
      </c>
      <c r="B3559" s="28">
        <v>61.02</v>
      </c>
    </row>
    <row r="3560" spans="1:2" x14ac:dyDescent="0.25">
      <c r="A3560" s="66" t="s">
        <v>3868</v>
      </c>
      <c r="B3560" s="28">
        <v>61.2</v>
      </c>
    </row>
    <row r="3561" spans="1:2" x14ac:dyDescent="0.25">
      <c r="A3561" s="66" t="s">
        <v>5806</v>
      </c>
      <c r="B3561" s="28">
        <v>61.23</v>
      </c>
    </row>
    <row r="3562" spans="1:2" x14ac:dyDescent="0.25">
      <c r="A3562" s="66" t="s">
        <v>3869</v>
      </c>
      <c r="B3562" s="28">
        <v>61.89</v>
      </c>
    </row>
    <row r="3563" spans="1:2" x14ac:dyDescent="0.25">
      <c r="A3563" s="66" t="s">
        <v>3870</v>
      </c>
      <c r="B3563" s="28">
        <v>61.94</v>
      </c>
    </row>
    <row r="3564" spans="1:2" x14ac:dyDescent="0.25">
      <c r="A3564" s="66" t="s">
        <v>3871</v>
      </c>
      <c r="B3564" s="28">
        <v>61.83</v>
      </c>
    </row>
    <row r="3565" spans="1:2" x14ac:dyDescent="0.25">
      <c r="A3565" s="66" t="s">
        <v>3872</v>
      </c>
      <c r="B3565" s="28">
        <v>62.49</v>
      </c>
    </row>
    <row r="3566" spans="1:2" x14ac:dyDescent="0.25">
      <c r="A3566" s="66" t="s">
        <v>3873</v>
      </c>
      <c r="B3566" s="28">
        <v>61.88</v>
      </c>
    </row>
    <row r="3567" spans="1:2" x14ac:dyDescent="0.25">
      <c r="A3567" s="66" t="s">
        <v>3874</v>
      </c>
      <c r="B3567" s="28">
        <v>62.34</v>
      </c>
    </row>
    <row r="3568" spans="1:2" x14ac:dyDescent="0.25">
      <c r="A3568" s="66" t="s">
        <v>3875</v>
      </c>
      <c r="B3568" s="28">
        <v>61.35</v>
      </c>
    </row>
    <row r="3569" spans="1:2" x14ac:dyDescent="0.25">
      <c r="A3569" s="66" t="s">
        <v>3876</v>
      </c>
      <c r="B3569" s="28">
        <v>62.67</v>
      </c>
    </row>
    <row r="3570" spans="1:2" x14ac:dyDescent="0.25">
      <c r="A3570" s="66" t="s">
        <v>3877</v>
      </c>
      <c r="B3570" s="28">
        <v>62.9</v>
      </c>
    </row>
    <row r="3571" spans="1:2" x14ac:dyDescent="0.25">
      <c r="A3571" s="66" t="s">
        <v>3878</v>
      </c>
      <c r="B3571" s="28">
        <v>61.38</v>
      </c>
    </row>
    <row r="3572" spans="1:2" x14ac:dyDescent="0.25">
      <c r="A3572" s="66" t="s">
        <v>3879</v>
      </c>
      <c r="B3572" s="28">
        <v>62.77</v>
      </c>
    </row>
    <row r="3573" spans="1:2" x14ac:dyDescent="0.25">
      <c r="A3573" s="66" t="s">
        <v>3880</v>
      </c>
      <c r="B3573" s="28">
        <v>63.34</v>
      </c>
    </row>
    <row r="3574" spans="1:2" x14ac:dyDescent="0.25">
      <c r="A3574" s="66" t="s">
        <v>3881</v>
      </c>
      <c r="B3574" s="28">
        <v>62.82</v>
      </c>
    </row>
    <row r="3575" spans="1:2" x14ac:dyDescent="0.25">
      <c r="A3575" s="66" t="s">
        <v>3882</v>
      </c>
      <c r="B3575" s="28">
        <v>62.8</v>
      </c>
    </row>
    <row r="3576" spans="1:2" x14ac:dyDescent="0.25">
      <c r="A3576" s="66" t="s">
        <v>3883</v>
      </c>
      <c r="B3576" s="28">
        <v>61.4</v>
      </c>
    </row>
    <row r="3577" spans="1:2" x14ac:dyDescent="0.25">
      <c r="A3577" s="66" t="s">
        <v>3884</v>
      </c>
      <c r="B3577" s="28">
        <v>62.23</v>
      </c>
    </row>
    <row r="3578" spans="1:2" x14ac:dyDescent="0.25">
      <c r="A3578" s="66" t="s">
        <v>3885</v>
      </c>
      <c r="B3578" s="28">
        <v>62.49</v>
      </c>
    </row>
    <row r="3579" spans="1:2" x14ac:dyDescent="0.25">
      <c r="A3579" s="66" t="s">
        <v>3886</v>
      </c>
      <c r="B3579" s="28">
        <v>63.11</v>
      </c>
    </row>
    <row r="3580" spans="1:2" x14ac:dyDescent="0.25">
      <c r="A3580" s="66" t="s">
        <v>3887</v>
      </c>
      <c r="B3580" s="28">
        <v>63.78</v>
      </c>
    </row>
    <row r="3581" spans="1:2" x14ac:dyDescent="0.25">
      <c r="A3581" s="66" t="s">
        <v>3888</v>
      </c>
      <c r="B3581" s="28">
        <v>62.65</v>
      </c>
    </row>
    <row r="3582" spans="1:2" x14ac:dyDescent="0.25">
      <c r="A3582" s="66" t="s">
        <v>3889</v>
      </c>
      <c r="B3582" s="28">
        <v>63.66</v>
      </c>
    </row>
    <row r="3583" spans="1:2" x14ac:dyDescent="0.25">
      <c r="A3583" s="66" t="s">
        <v>3890</v>
      </c>
      <c r="B3583" s="28">
        <v>65.12</v>
      </c>
    </row>
    <row r="3584" spans="1:2" x14ac:dyDescent="0.25">
      <c r="A3584" s="66" t="s">
        <v>3891</v>
      </c>
      <c r="B3584" s="28">
        <v>64.7</v>
      </c>
    </row>
    <row r="3585" spans="1:2" x14ac:dyDescent="0.25">
      <c r="A3585" s="66" t="s">
        <v>3892</v>
      </c>
      <c r="B3585" s="28">
        <v>65.05</v>
      </c>
    </row>
    <row r="3586" spans="1:2" x14ac:dyDescent="0.25">
      <c r="A3586" s="66" t="s">
        <v>3893</v>
      </c>
      <c r="B3586" s="28">
        <v>65.48</v>
      </c>
    </row>
    <row r="3587" spans="1:2" x14ac:dyDescent="0.25">
      <c r="A3587" s="66" t="s">
        <v>3894</v>
      </c>
      <c r="B3587" s="28">
        <v>65.23</v>
      </c>
    </row>
    <row r="3588" spans="1:2" x14ac:dyDescent="0.25">
      <c r="A3588" s="66" t="s">
        <v>3895</v>
      </c>
      <c r="B3588" s="28">
        <v>65.78</v>
      </c>
    </row>
    <row r="3589" spans="1:2" x14ac:dyDescent="0.25">
      <c r="A3589" s="66" t="s">
        <v>3896</v>
      </c>
      <c r="B3589" s="28">
        <v>66.03</v>
      </c>
    </row>
    <row r="3590" spans="1:2" x14ac:dyDescent="0.25">
      <c r="A3590" s="66" t="s">
        <v>3897</v>
      </c>
      <c r="B3590" s="28">
        <v>65.88</v>
      </c>
    </row>
    <row r="3591" spans="1:2" x14ac:dyDescent="0.25">
      <c r="A3591" s="66" t="s">
        <v>3898</v>
      </c>
      <c r="B3591" s="28">
        <v>65.63</v>
      </c>
    </row>
    <row r="3592" spans="1:2" x14ac:dyDescent="0.25">
      <c r="A3592" s="66" t="s">
        <v>3899</v>
      </c>
      <c r="B3592" s="28">
        <v>65.06</v>
      </c>
    </row>
    <row r="3593" spans="1:2" x14ac:dyDescent="0.25">
      <c r="A3593" s="66" t="s">
        <v>3900</v>
      </c>
      <c r="B3593" s="28">
        <v>65.06</v>
      </c>
    </row>
    <row r="3594" spans="1:2" x14ac:dyDescent="0.25">
      <c r="A3594" s="66" t="s">
        <v>3901</v>
      </c>
      <c r="B3594" s="28">
        <v>65.180000000000007</v>
      </c>
    </row>
    <row r="3595" spans="1:2" x14ac:dyDescent="0.25">
      <c r="A3595" s="66" t="s">
        <v>3902</v>
      </c>
      <c r="B3595" s="28">
        <v>64.98</v>
      </c>
    </row>
    <row r="3596" spans="1:2" x14ac:dyDescent="0.25">
      <c r="A3596" s="66" t="s">
        <v>3903</v>
      </c>
      <c r="B3596" s="28">
        <v>64.84</v>
      </c>
    </row>
    <row r="3597" spans="1:2" x14ac:dyDescent="0.25">
      <c r="A3597" s="66" t="s">
        <v>3904</v>
      </c>
      <c r="B3597" s="28">
        <v>64.099999999999994</v>
      </c>
    </row>
    <row r="3598" spans="1:2" x14ac:dyDescent="0.25">
      <c r="A3598" s="66" t="s">
        <v>3905</v>
      </c>
      <c r="B3598" s="28">
        <v>64.05</v>
      </c>
    </row>
    <row r="3599" spans="1:2" x14ac:dyDescent="0.25">
      <c r="A3599" s="66" t="s">
        <v>3906</v>
      </c>
      <c r="B3599" s="28">
        <v>63.42</v>
      </c>
    </row>
    <row r="3600" spans="1:2" x14ac:dyDescent="0.25">
      <c r="A3600" s="66" t="s">
        <v>3907</v>
      </c>
      <c r="B3600" s="28">
        <v>64.19</v>
      </c>
    </row>
    <row r="3601" spans="1:2" x14ac:dyDescent="0.25">
      <c r="A3601" s="66" t="s">
        <v>3908</v>
      </c>
      <c r="B3601" s="28">
        <v>65.16</v>
      </c>
    </row>
    <row r="3602" spans="1:2" x14ac:dyDescent="0.25">
      <c r="A3602" s="66" t="s">
        <v>3909</v>
      </c>
      <c r="B3602" s="28">
        <v>64.930000000000007</v>
      </c>
    </row>
    <row r="3603" spans="1:2" x14ac:dyDescent="0.25">
      <c r="A3603" s="66" t="s">
        <v>3910</v>
      </c>
      <c r="B3603" s="28">
        <v>64.62</v>
      </c>
    </row>
    <row r="3604" spans="1:2" x14ac:dyDescent="0.25">
      <c r="A3604" s="66" t="s">
        <v>3911</v>
      </c>
      <c r="B3604" s="28">
        <v>65.11</v>
      </c>
    </row>
    <row r="3605" spans="1:2" x14ac:dyDescent="0.25">
      <c r="A3605" s="66" t="s">
        <v>3912</v>
      </c>
      <c r="B3605" s="28">
        <v>65.14</v>
      </c>
    </row>
    <row r="3606" spans="1:2" x14ac:dyDescent="0.25">
      <c r="A3606" s="66" t="s">
        <v>3913</v>
      </c>
      <c r="B3606" s="28">
        <v>66.42</v>
      </c>
    </row>
    <row r="3607" spans="1:2" x14ac:dyDescent="0.25">
      <c r="A3607" s="66" t="s">
        <v>3914</v>
      </c>
      <c r="B3607" s="28">
        <v>66.430000000000007</v>
      </c>
    </row>
    <row r="3608" spans="1:2" x14ac:dyDescent="0.25">
      <c r="A3608" s="66" t="s">
        <v>3915</v>
      </c>
      <c r="B3608" s="28">
        <v>66.25</v>
      </c>
    </row>
    <row r="3609" spans="1:2" x14ac:dyDescent="0.25">
      <c r="A3609" s="66" t="s">
        <v>3916</v>
      </c>
      <c r="B3609" s="28">
        <v>65.900000000000006</v>
      </c>
    </row>
    <row r="3610" spans="1:2" x14ac:dyDescent="0.25">
      <c r="A3610" s="66" t="s">
        <v>3917</v>
      </c>
      <c r="B3610" s="28">
        <v>65.790000000000006</v>
      </c>
    </row>
    <row r="3611" spans="1:2" x14ac:dyDescent="0.25">
      <c r="A3611" s="66" t="s">
        <v>3918</v>
      </c>
      <c r="B3611" s="28">
        <v>65.89</v>
      </c>
    </row>
    <row r="3612" spans="1:2" x14ac:dyDescent="0.25">
      <c r="A3612" s="66" t="s">
        <v>3919</v>
      </c>
      <c r="B3612" s="28">
        <v>65.69</v>
      </c>
    </row>
    <row r="3613" spans="1:2" x14ac:dyDescent="0.25">
      <c r="A3613" s="66" t="s">
        <v>3920</v>
      </c>
      <c r="B3613" s="28">
        <v>66.319999999999993</v>
      </c>
    </row>
    <row r="3614" spans="1:2" x14ac:dyDescent="0.25">
      <c r="A3614" s="66" t="s">
        <v>3921</v>
      </c>
      <c r="B3614" s="28">
        <v>65.7</v>
      </c>
    </row>
    <row r="3615" spans="1:2" x14ac:dyDescent="0.25">
      <c r="A3615" s="66" t="s">
        <v>3922</v>
      </c>
      <c r="B3615" s="28">
        <v>66.42</v>
      </c>
    </row>
    <row r="3616" spans="1:2" x14ac:dyDescent="0.25">
      <c r="A3616" s="66" t="s">
        <v>3923</v>
      </c>
      <c r="B3616" s="28">
        <v>66.73</v>
      </c>
    </row>
    <row r="3617" spans="1:2" x14ac:dyDescent="0.25">
      <c r="A3617" s="66" t="s">
        <v>3924</v>
      </c>
      <c r="B3617" s="28">
        <v>67.680000000000007</v>
      </c>
    </row>
    <row r="3618" spans="1:2" x14ac:dyDescent="0.25">
      <c r="A3618" s="66" t="s">
        <v>3925</v>
      </c>
      <c r="B3618" s="28">
        <v>67.83</v>
      </c>
    </row>
    <row r="3619" spans="1:2" x14ac:dyDescent="0.25">
      <c r="A3619" s="66" t="s">
        <v>3926</v>
      </c>
      <c r="B3619" s="28">
        <v>67.8</v>
      </c>
    </row>
    <row r="3620" spans="1:2" x14ac:dyDescent="0.25">
      <c r="A3620" s="66" t="s">
        <v>3927</v>
      </c>
      <c r="B3620" s="28">
        <v>68.260000000000005</v>
      </c>
    </row>
    <row r="3621" spans="1:2" x14ac:dyDescent="0.25">
      <c r="A3621" s="66" t="s">
        <v>3928</v>
      </c>
      <c r="B3621" s="28">
        <v>68.180000000000007</v>
      </c>
    </row>
    <row r="3622" spans="1:2" x14ac:dyDescent="0.25">
      <c r="A3622" s="66" t="s">
        <v>3929</v>
      </c>
      <c r="B3622" s="28">
        <v>69.16</v>
      </c>
    </row>
    <row r="3623" spans="1:2" x14ac:dyDescent="0.25">
      <c r="A3623" s="66" t="s">
        <v>3930</v>
      </c>
      <c r="B3623" s="28">
        <v>68.81</v>
      </c>
    </row>
    <row r="3624" spans="1:2" x14ac:dyDescent="0.25">
      <c r="A3624" s="66" t="s">
        <v>3931</v>
      </c>
      <c r="B3624" s="28">
        <v>68.98</v>
      </c>
    </row>
    <row r="3625" spans="1:2" x14ac:dyDescent="0.25">
      <c r="A3625" s="66" t="s">
        <v>3932</v>
      </c>
      <c r="B3625" s="28">
        <v>69.180000000000007</v>
      </c>
    </row>
    <row r="3626" spans="1:2" x14ac:dyDescent="0.25">
      <c r="A3626" s="66" t="s">
        <v>3933</v>
      </c>
      <c r="B3626" s="28">
        <v>70.31</v>
      </c>
    </row>
    <row r="3627" spans="1:2" x14ac:dyDescent="0.25">
      <c r="A3627" s="66" t="s">
        <v>3934</v>
      </c>
      <c r="B3627" s="28">
        <v>69.86</v>
      </c>
    </row>
    <row r="3628" spans="1:2" x14ac:dyDescent="0.25">
      <c r="A3628" s="66" t="s">
        <v>3935</v>
      </c>
      <c r="B3628" s="28">
        <v>69.510000000000005</v>
      </c>
    </row>
    <row r="3629" spans="1:2" x14ac:dyDescent="0.25">
      <c r="A3629" s="66" t="s">
        <v>3936</v>
      </c>
      <c r="B3629" s="28">
        <v>70.31</v>
      </c>
    </row>
    <row r="3630" spans="1:2" x14ac:dyDescent="0.25">
      <c r="A3630" s="66" t="s">
        <v>3937</v>
      </c>
      <c r="B3630" s="28">
        <v>68.23</v>
      </c>
    </row>
    <row r="3631" spans="1:2" x14ac:dyDescent="0.25">
      <c r="A3631" s="66" t="s">
        <v>3938</v>
      </c>
      <c r="B3631" s="28">
        <v>68.63</v>
      </c>
    </row>
    <row r="3632" spans="1:2" x14ac:dyDescent="0.25">
      <c r="A3632" s="66" t="s">
        <v>3939</v>
      </c>
      <c r="B3632" s="28">
        <v>69.069999999999993</v>
      </c>
    </row>
    <row r="3633" spans="1:2" x14ac:dyDescent="0.25">
      <c r="A3633" s="66" t="s">
        <v>3940</v>
      </c>
      <c r="B3633" s="28">
        <v>69.099999999999994</v>
      </c>
    </row>
    <row r="3634" spans="1:2" x14ac:dyDescent="0.25">
      <c r="A3634" s="66" t="s">
        <v>3941</v>
      </c>
      <c r="B3634" s="28">
        <v>68.92</v>
      </c>
    </row>
    <row r="3635" spans="1:2" x14ac:dyDescent="0.25">
      <c r="A3635" s="66" t="s">
        <v>3942</v>
      </c>
      <c r="B3635" s="28">
        <v>67.489999999999995</v>
      </c>
    </row>
    <row r="3636" spans="1:2" x14ac:dyDescent="0.25">
      <c r="A3636" s="66" t="s">
        <v>3943</v>
      </c>
      <c r="B3636" s="28">
        <v>66.17</v>
      </c>
    </row>
    <row r="3637" spans="1:2" x14ac:dyDescent="0.25">
      <c r="A3637" s="66" t="s">
        <v>3944</v>
      </c>
      <c r="B3637" s="28">
        <v>65.67</v>
      </c>
    </row>
    <row r="3638" spans="1:2" x14ac:dyDescent="0.25">
      <c r="A3638" s="66" t="s">
        <v>3945</v>
      </c>
      <c r="B3638" s="28">
        <v>64.97</v>
      </c>
    </row>
    <row r="3639" spans="1:2" x14ac:dyDescent="0.25">
      <c r="A3639" s="66" t="s">
        <v>3946</v>
      </c>
      <c r="B3639" s="28">
        <v>64.89</v>
      </c>
    </row>
    <row r="3640" spans="1:2" x14ac:dyDescent="0.25">
      <c r="A3640" s="66" t="s">
        <v>3947</v>
      </c>
      <c r="B3640" s="28">
        <v>63.61</v>
      </c>
    </row>
    <row r="3641" spans="1:2" x14ac:dyDescent="0.25">
      <c r="A3641" s="66" t="s">
        <v>3948</v>
      </c>
      <c r="B3641" s="28">
        <v>62.57</v>
      </c>
    </row>
    <row r="3642" spans="1:2" x14ac:dyDescent="0.25">
      <c r="A3642" s="66" t="s">
        <v>3949</v>
      </c>
      <c r="B3642" s="28">
        <v>62.49</v>
      </c>
    </row>
    <row r="3643" spans="1:2" x14ac:dyDescent="0.25">
      <c r="A3643" s="66" t="s">
        <v>3950</v>
      </c>
      <c r="B3643" s="28">
        <v>63</v>
      </c>
    </row>
    <row r="3644" spans="1:2" x14ac:dyDescent="0.25">
      <c r="A3644" s="66" t="s">
        <v>3951</v>
      </c>
      <c r="B3644" s="28">
        <v>63.71</v>
      </c>
    </row>
    <row r="3645" spans="1:2" x14ac:dyDescent="0.25">
      <c r="A3645" s="66" t="s">
        <v>3952</v>
      </c>
      <c r="B3645" s="28">
        <v>63.15</v>
      </c>
    </row>
    <row r="3646" spans="1:2" x14ac:dyDescent="0.25">
      <c r="A3646" s="66" t="s">
        <v>3953</v>
      </c>
      <c r="B3646" s="28">
        <v>63.02</v>
      </c>
    </row>
    <row r="3647" spans="1:2" x14ac:dyDescent="0.25">
      <c r="A3647" s="66" t="s">
        <v>3954</v>
      </c>
      <c r="B3647" s="28">
        <v>63.33</v>
      </c>
    </row>
    <row r="3648" spans="1:2" x14ac:dyDescent="0.25">
      <c r="A3648" s="66" t="s">
        <v>3955</v>
      </c>
      <c r="B3648" s="28">
        <v>63.03</v>
      </c>
    </row>
    <row r="3649" spans="1:2" x14ac:dyDescent="0.25">
      <c r="A3649" s="66" t="s">
        <v>3956</v>
      </c>
      <c r="B3649" s="28">
        <v>61.42</v>
      </c>
    </row>
    <row r="3650" spans="1:2" x14ac:dyDescent="0.25">
      <c r="A3650" s="66" t="s">
        <v>3957</v>
      </c>
      <c r="B3650" s="28">
        <v>62.17</v>
      </c>
    </row>
    <row r="3651" spans="1:2" x14ac:dyDescent="0.25">
      <c r="A3651" s="66" t="s">
        <v>3958</v>
      </c>
      <c r="B3651" s="28">
        <v>62.74</v>
      </c>
    </row>
    <row r="3652" spans="1:2" x14ac:dyDescent="0.25">
      <c r="A3652" s="66" t="s">
        <v>3959</v>
      </c>
      <c r="B3652" s="28">
        <v>62.28</v>
      </c>
    </row>
    <row r="3653" spans="1:2" x14ac:dyDescent="0.25">
      <c r="A3653" s="66" t="s">
        <v>3960</v>
      </c>
      <c r="B3653" s="28">
        <v>61.89</v>
      </c>
    </row>
    <row r="3654" spans="1:2" x14ac:dyDescent="0.25">
      <c r="A3654" s="66" t="s">
        <v>3961</v>
      </c>
      <c r="B3654" s="28">
        <v>60.77</v>
      </c>
    </row>
    <row r="3655" spans="1:2" x14ac:dyDescent="0.25">
      <c r="A3655" s="66" t="s">
        <v>3962</v>
      </c>
      <c r="B3655" s="28">
        <v>60.3</v>
      </c>
    </row>
    <row r="3656" spans="1:2" x14ac:dyDescent="0.25">
      <c r="A3656" s="66" t="s">
        <v>3963</v>
      </c>
      <c r="B3656" s="28">
        <v>60.15</v>
      </c>
    </row>
    <row r="3657" spans="1:2" x14ac:dyDescent="0.25">
      <c r="A3657" s="66" t="s">
        <v>3964</v>
      </c>
      <c r="B3657" s="28">
        <v>60.43</v>
      </c>
    </row>
    <row r="3658" spans="1:2" x14ac:dyDescent="0.25">
      <c r="A3658" s="66" t="s">
        <v>3965</v>
      </c>
      <c r="B3658" s="28">
        <v>59.63</v>
      </c>
    </row>
    <row r="3659" spans="1:2" x14ac:dyDescent="0.25">
      <c r="A3659" s="66" t="s">
        <v>3966</v>
      </c>
      <c r="B3659" s="28">
        <v>59.66</v>
      </c>
    </row>
    <row r="3660" spans="1:2" x14ac:dyDescent="0.25">
      <c r="A3660" s="66" t="s">
        <v>3967</v>
      </c>
      <c r="B3660" s="28">
        <v>59.73</v>
      </c>
    </row>
    <row r="3661" spans="1:2" x14ac:dyDescent="0.25">
      <c r="A3661" s="66" t="s">
        <v>3968</v>
      </c>
      <c r="B3661" s="28">
        <v>58.82</v>
      </c>
    </row>
    <row r="3662" spans="1:2" x14ac:dyDescent="0.25">
      <c r="A3662" s="66" t="s">
        <v>3969</v>
      </c>
      <c r="B3662" s="28">
        <v>58.25</v>
      </c>
    </row>
    <row r="3663" spans="1:2" x14ac:dyDescent="0.25">
      <c r="A3663" s="66" t="s">
        <v>3970</v>
      </c>
      <c r="B3663" s="28">
        <v>58.38</v>
      </c>
    </row>
    <row r="3664" spans="1:2" x14ac:dyDescent="0.25">
      <c r="A3664" s="66" t="s">
        <v>3971</v>
      </c>
      <c r="B3664" s="28">
        <v>57.99</v>
      </c>
    </row>
    <row r="3665" spans="1:2" x14ac:dyDescent="0.25">
      <c r="A3665" s="66" t="s">
        <v>3972</v>
      </c>
      <c r="B3665" s="28">
        <v>56.77</v>
      </c>
    </row>
    <row r="3666" spans="1:2" x14ac:dyDescent="0.25">
      <c r="A3666" s="66" t="s">
        <v>3973</v>
      </c>
      <c r="B3666" s="28">
        <v>56.43</v>
      </c>
    </row>
    <row r="3667" spans="1:2" x14ac:dyDescent="0.25">
      <c r="A3667" s="66" t="s">
        <v>3974</v>
      </c>
      <c r="B3667" s="28">
        <v>55.73</v>
      </c>
    </row>
    <row r="3668" spans="1:2" x14ac:dyDescent="0.25">
      <c r="A3668" s="66" t="s">
        <v>3975</v>
      </c>
      <c r="B3668" s="28">
        <v>54.93</v>
      </c>
    </row>
    <row r="3669" spans="1:2" x14ac:dyDescent="0.25">
      <c r="A3669" s="66" t="s">
        <v>3976</v>
      </c>
      <c r="B3669" s="28">
        <v>54.66</v>
      </c>
    </row>
    <row r="3670" spans="1:2" x14ac:dyDescent="0.25">
      <c r="A3670" s="66" t="s">
        <v>3977</v>
      </c>
      <c r="B3670" s="28">
        <v>54.66</v>
      </c>
    </row>
    <row r="3671" spans="1:2" x14ac:dyDescent="0.25">
      <c r="A3671" s="66" t="s">
        <v>3978</v>
      </c>
      <c r="B3671" s="28">
        <v>53.73</v>
      </c>
    </row>
    <row r="3672" spans="1:2" x14ac:dyDescent="0.25">
      <c r="A3672" s="66" t="s">
        <v>3979</v>
      </c>
      <c r="B3672" s="28">
        <v>53.2</v>
      </c>
    </row>
    <row r="3673" spans="1:2" x14ac:dyDescent="0.25">
      <c r="A3673" s="66" t="s">
        <v>3980</v>
      </c>
      <c r="B3673" s="28">
        <v>53.1</v>
      </c>
    </row>
    <row r="3674" spans="1:2" x14ac:dyDescent="0.25">
      <c r="A3674" s="66" t="s">
        <v>3981</v>
      </c>
      <c r="B3674" s="28">
        <v>53.23</v>
      </c>
    </row>
    <row r="3675" spans="1:2" x14ac:dyDescent="0.25">
      <c r="A3675" s="66" t="s">
        <v>3982</v>
      </c>
      <c r="B3675" s="28">
        <v>53.43</v>
      </c>
    </row>
    <row r="3676" spans="1:2" x14ac:dyDescent="0.25">
      <c r="A3676" s="66" t="s">
        <v>3983</v>
      </c>
      <c r="B3676" s="28">
        <v>53.28</v>
      </c>
    </row>
    <row r="3677" spans="1:2" x14ac:dyDescent="0.25">
      <c r="A3677" s="66" t="s">
        <v>3984</v>
      </c>
      <c r="B3677" s="28">
        <v>53.67</v>
      </c>
    </row>
    <row r="3678" spans="1:2" x14ac:dyDescent="0.25">
      <c r="A3678" s="66" t="s">
        <v>3985</v>
      </c>
      <c r="B3678" s="28">
        <v>53.89</v>
      </c>
    </row>
    <row r="3679" spans="1:2" x14ac:dyDescent="0.25">
      <c r="A3679" s="66" t="s">
        <v>3986</v>
      </c>
      <c r="B3679" s="28">
        <v>54.43</v>
      </c>
    </row>
    <row r="3680" spans="1:2" x14ac:dyDescent="0.25">
      <c r="A3680" s="66" t="s">
        <v>3987</v>
      </c>
      <c r="B3680" s="28">
        <v>55.42</v>
      </c>
    </row>
    <row r="3681" spans="1:2" x14ac:dyDescent="0.25">
      <c r="A3681" s="66" t="s">
        <v>3988</v>
      </c>
      <c r="B3681" s="28">
        <v>56.13</v>
      </c>
    </row>
    <row r="3682" spans="1:2" x14ac:dyDescent="0.25">
      <c r="A3682" s="66" t="s">
        <v>3989</v>
      </c>
      <c r="B3682" s="28">
        <v>57.07</v>
      </c>
    </row>
    <row r="3683" spans="1:2" x14ac:dyDescent="0.25">
      <c r="A3683" s="66" t="s">
        <v>3990</v>
      </c>
      <c r="B3683" s="28">
        <v>57.62</v>
      </c>
    </row>
    <row r="3684" spans="1:2" x14ac:dyDescent="0.25">
      <c r="A3684" s="66" t="s">
        <v>3991</v>
      </c>
      <c r="B3684" s="28">
        <v>57.75</v>
      </c>
    </row>
    <row r="3685" spans="1:2" x14ac:dyDescent="0.25">
      <c r="A3685" s="66" t="s">
        <v>3992</v>
      </c>
      <c r="B3685" s="28">
        <v>57.7</v>
      </c>
    </row>
    <row r="3686" spans="1:2" x14ac:dyDescent="0.25">
      <c r="A3686" s="66" t="s">
        <v>3993</v>
      </c>
      <c r="B3686" s="28">
        <v>57.78</v>
      </c>
    </row>
    <row r="3687" spans="1:2" x14ac:dyDescent="0.25">
      <c r="A3687" s="66" t="s">
        <v>3994</v>
      </c>
      <c r="B3687" s="28">
        <v>57.96</v>
      </c>
    </row>
    <row r="3688" spans="1:2" x14ac:dyDescent="0.25">
      <c r="A3688" s="66" t="s">
        <v>3995</v>
      </c>
      <c r="B3688" s="28">
        <v>60.4</v>
      </c>
    </row>
    <row r="3689" spans="1:2" x14ac:dyDescent="0.25">
      <c r="A3689" s="66" t="s">
        <v>3996</v>
      </c>
      <c r="B3689" s="28">
        <v>61.16</v>
      </c>
    </row>
    <row r="3690" spans="1:2" x14ac:dyDescent="0.25">
      <c r="A3690" s="66" t="s">
        <v>3997</v>
      </c>
      <c r="B3690" s="28">
        <v>62.08</v>
      </c>
    </row>
    <row r="3691" spans="1:2" x14ac:dyDescent="0.25">
      <c r="A3691" s="66" t="s">
        <v>3998</v>
      </c>
      <c r="B3691" s="28">
        <v>62.39</v>
      </c>
    </row>
    <row r="3692" spans="1:2" x14ac:dyDescent="0.25">
      <c r="A3692" s="66" t="s">
        <v>3999</v>
      </c>
      <c r="B3692" s="28">
        <v>60.63</v>
      </c>
    </row>
    <row r="3693" spans="1:2" x14ac:dyDescent="0.25">
      <c r="A3693" s="66" t="s">
        <v>4000</v>
      </c>
      <c r="B3693" s="28">
        <v>61.16</v>
      </c>
    </row>
    <row r="3694" spans="1:2" x14ac:dyDescent="0.25">
      <c r="A3694" s="66" t="s">
        <v>4001</v>
      </c>
      <c r="B3694" s="28">
        <v>60.66</v>
      </c>
    </row>
    <row r="3695" spans="1:2" x14ac:dyDescent="0.25">
      <c r="A3695" s="66" t="s">
        <v>4002</v>
      </c>
      <c r="B3695" s="28">
        <v>60</v>
      </c>
    </row>
    <row r="3696" spans="1:2" x14ac:dyDescent="0.25">
      <c r="A3696" s="66" t="s">
        <v>4003</v>
      </c>
      <c r="B3696" s="28">
        <v>59.7</v>
      </c>
    </row>
    <row r="3697" spans="1:2" x14ac:dyDescent="0.25">
      <c r="A3697" s="66" t="s">
        <v>4004</v>
      </c>
      <c r="B3697" s="28">
        <v>58.92</v>
      </c>
    </row>
    <row r="3698" spans="1:2" x14ac:dyDescent="0.25">
      <c r="A3698" s="66" t="s">
        <v>4005</v>
      </c>
      <c r="B3698" s="28">
        <v>58.09</v>
      </c>
    </row>
    <row r="3699" spans="1:2" x14ac:dyDescent="0.25">
      <c r="A3699" s="66" t="s">
        <v>4006</v>
      </c>
      <c r="B3699" s="28">
        <v>59.53</v>
      </c>
    </row>
    <row r="3700" spans="1:2" x14ac:dyDescent="0.25">
      <c r="A3700" s="66" t="s">
        <v>4007</v>
      </c>
      <c r="B3700" s="28">
        <v>59.86</v>
      </c>
    </row>
    <row r="3701" spans="1:2" x14ac:dyDescent="0.25">
      <c r="A3701" s="66" t="s">
        <v>4008</v>
      </c>
      <c r="B3701" s="28">
        <v>61.48</v>
      </c>
    </row>
    <row r="3702" spans="1:2" x14ac:dyDescent="0.25">
      <c r="A3702" s="66" t="s">
        <v>4009</v>
      </c>
      <c r="B3702" s="28">
        <v>61.93</v>
      </c>
    </row>
    <row r="3703" spans="1:2" x14ac:dyDescent="0.25">
      <c r="A3703" s="66" t="s">
        <v>4010</v>
      </c>
      <c r="B3703" s="28">
        <v>62.73</v>
      </c>
    </row>
    <row r="3704" spans="1:2" x14ac:dyDescent="0.25">
      <c r="A3704" s="66" t="s">
        <v>4011</v>
      </c>
      <c r="B3704" s="28">
        <v>62.13</v>
      </c>
    </row>
    <row r="3705" spans="1:2" x14ac:dyDescent="0.25">
      <c r="A3705" s="66" t="s">
        <v>4012</v>
      </c>
      <c r="B3705" s="28">
        <v>61.93</v>
      </c>
    </row>
    <row r="3706" spans="1:2" x14ac:dyDescent="0.25">
      <c r="A3706" s="66" t="s">
        <v>4013</v>
      </c>
      <c r="B3706" s="28">
        <v>61.88</v>
      </c>
    </row>
    <row r="3707" spans="1:2" x14ac:dyDescent="0.25">
      <c r="A3707" s="66" t="s">
        <v>4014</v>
      </c>
      <c r="B3707" s="28">
        <v>62.39</v>
      </c>
    </row>
    <row r="3708" spans="1:2" x14ac:dyDescent="0.25">
      <c r="A3708" s="66" t="s">
        <v>4015</v>
      </c>
      <c r="B3708" s="28">
        <v>62.44</v>
      </c>
    </row>
    <row r="3709" spans="1:2" x14ac:dyDescent="0.25">
      <c r="A3709" s="66" t="s">
        <v>4016</v>
      </c>
      <c r="B3709" s="28">
        <v>62.22</v>
      </c>
    </row>
    <row r="3710" spans="1:2" x14ac:dyDescent="0.25">
      <c r="A3710" s="66" t="s">
        <v>4017</v>
      </c>
      <c r="B3710" s="28">
        <v>62.36</v>
      </c>
    </row>
    <row r="3711" spans="1:2" x14ac:dyDescent="0.25">
      <c r="A3711" s="66" t="s">
        <v>4018</v>
      </c>
      <c r="B3711" s="28">
        <v>61.2</v>
      </c>
    </row>
    <row r="3712" spans="1:2" x14ac:dyDescent="0.25">
      <c r="A3712" s="66" t="s">
        <v>4019</v>
      </c>
      <c r="B3712" s="28">
        <v>60.67</v>
      </c>
    </row>
    <row r="3713" spans="1:2" x14ac:dyDescent="0.25">
      <c r="A3713" s="66" t="s">
        <v>4020</v>
      </c>
      <c r="B3713" s="28">
        <v>60.35</v>
      </c>
    </row>
    <row r="3714" spans="1:2" x14ac:dyDescent="0.25">
      <c r="A3714" s="66" t="s">
        <v>4021</v>
      </c>
      <c r="B3714" s="28">
        <v>60.48</v>
      </c>
    </row>
    <row r="3715" spans="1:2" x14ac:dyDescent="0.25">
      <c r="A3715" s="66" t="s">
        <v>4022</v>
      </c>
      <c r="B3715" s="28">
        <v>59.62</v>
      </c>
    </row>
    <row r="3716" spans="1:2" x14ac:dyDescent="0.25">
      <c r="A3716" s="66" t="s">
        <v>4023</v>
      </c>
      <c r="B3716" s="28">
        <v>59.84</v>
      </c>
    </row>
    <row r="3717" spans="1:2" x14ac:dyDescent="0.25">
      <c r="A3717" s="66" t="s">
        <v>5807</v>
      </c>
      <c r="B3717" s="28">
        <v>60.18</v>
      </c>
    </row>
    <row r="3718" spans="1:2" x14ac:dyDescent="0.25">
      <c r="A3718" s="66" t="s">
        <v>4024</v>
      </c>
      <c r="B3718" s="28">
        <v>59.81</v>
      </c>
    </row>
    <row r="3719" spans="1:2" x14ac:dyDescent="0.25">
      <c r="A3719" s="66" t="s">
        <v>4025</v>
      </c>
      <c r="B3719" s="28">
        <v>59.06</v>
      </c>
    </row>
    <row r="3720" spans="1:2" x14ac:dyDescent="0.25">
      <c r="A3720" s="66" t="s">
        <v>4026</v>
      </c>
      <c r="B3720" s="28">
        <v>59.49</v>
      </c>
    </row>
    <row r="3721" spans="1:2" x14ac:dyDescent="0.25">
      <c r="A3721" s="66" t="s">
        <v>4027</v>
      </c>
      <c r="B3721" s="28">
        <v>59.47</v>
      </c>
    </row>
    <row r="3722" spans="1:2" x14ac:dyDescent="0.25">
      <c r="A3722" s="66" t="s">
        <v>4028</v>
      </c>
      <c r="B3722" s="28">
        <v>60.1</v>
      </c>
    </row>
    <row r="3723" spans="1:2" x14ac:dyDescent="0.25">
      <c r="A3723" s="66" t="s">
        <v>4029</v>
      </c>
      <c r="B3723" s="28">
        <v>59.67</v>
      </c>
    </row>
    <row r="3724" spans="1:2" x14ac:dyDescent="0.25">
      <c r="A3724" s="66" t="s">
        <v>4030</v>
      </c>
      <c r="B3724" s="28">
        <v>59.12</v>
      </c>
    </row>
    <row r="3725" spans="1:2" x14ac:dyDescent="0.25">
      <c r="A3725" s="66" t="s">
        <v>4031</v>
      </c>
      <c r="B3725" s="28">
        <v>58.96</v>
      </c>
    </row>
    <row r="3726" spans="1:2" x14ac:dyDescent="0.25">
      <c r="A3726" s="66" t="s">
        <v>4032</v>
      </c>
      <c r="B3726" s="28">
        <v>58.74</v>
      </c>
    </row>
    <row r="3727" spans="1:2" x14ac:dyDescent="0.25">
      <c r="A3727" s="66" t="s">
        <v>4033</v>
      </c>
      <c r="B3727" s="28">
        <v>58.31</v>
      </c>
    </row>
    <row r="3728" spans="1:2" x14ac:dyDescent="0.25">
      <c r="A3728" s="66" t="s">
        <v>4034</v>
      </c>
      <c r="B3728" s="28">
        <v>58.56</v>
      </c>
    </row>
    <row r="3729" spans="1:2" x14ac:dyDescent="0.25">
      <c r="A3729" s="66" t="s">
        <v>4035</v>
      </c>
      <c r="B3729" s="28">
        <v>58.16</v>
      </c>
    </row>
    <row r="3730" spans="1:2" x14ac:dyDescent="0.25">
      <c r="A3730" s="66" t="s">
        <v>4036</v>
      </c>
      <c r="B3730" s="28">
        <v>58.13</v>
      </c>
    </row>
    <row r="3731" spans="1:2" x14ac:dyDescent="0.25">
      <c r="A3731" s="66" t="s">
        <v>4037</v>
      </c>
      <c r="B3731" s="28">
        <v>58.37</v>
      </c>
    </row>
    <row r="3732" spans="1:2" x14ac:dyDescent="0.25">
      <c r="A3732" s="66" t="s">
        <v>4038</v>
      </c>
      <c r="B3732" s="28">
        <v>58.07</v>
      </c>
    </row>
    <row r="3733" spans="1:2" x14ac:dyDescent="0.25">
      <c r="A3733" s="66" t="s">
        <v>4039</v>
      </c>
      <c r="B3733" s="28">
        <v>57.7</v>
      </c>
    </row>
    <row r="3734" spans="1:2" x14ac:dyDescent="0.25">
      <c r="A3734" s="66" t="s">
        <v>4040</v>
      </c>
      <c r="B3734" s="28">
        <v>57.86</v>
      </c>
    </row>
    <row r="3735" spans="1:2" x14ac:dyDescent="0.25">
      <c r="A3735" s="66" t="s">
        <v>4041</v>
      </c>
      <c r="B3735" s="28">
        <v>57.7</v>
      </c>
    </row>
    <row r="3736" spans="1:2" x14ac:dyDescent="0.25">
      <c r="A3736" s="66" t="s">
        <v>4042</v>
      </c>
      <c r="B3736" s="28">
        <v>57.7</v>
      </c>
    </row>
    <row r="3737" spans="1:2" x14ac:dyDescent="0.25">
      <c r="A3737" s="66" t="s">
        <v>4043</v>
      </c>
      <c r="B3737" s="28">
        <v>58.25</v>
      </c>
    </row>
    <row r="3738" spans="1:2" x14ac:dyDescent="0.25">
      <c r="A3738" s="66" t="s">
        <v>4044</v>
      </c>
      <c r="B3738" s="28">
        <v>58.38</v>
      </c>
    </row>
    <row r="3739" spans="1:2" x14ac:dyDescent="0.25">
      <c r="A3739" s="66" t="s">
        <v>4045</v>
      </c>
      <c r="B3739" s="28">
        <v>58.81</v>
      </c>
    </row>
    <row r="3740" spans="1:2" x14ac:dyDescent="0.25">
      <c r="A3740" s="66" t="s">
        <v>4046</v>
      </c>
      <c r="B3740" s="28">
        <v>58.92</v>
      </c>
    </row>
    <row r="3741" spans="1:2" x14ac:dyDescent="0.25">
      <c r="A3741" s="66" t="s">
        <v>4047</v>
      </c>
      <c r="B3741" s="28">
        <v>58.84</v>
      </c>
    </row>
    <row r="3742" spans="1:2" x14ac:dyDescent="0.25">
      <c r="A3742" s="66" t="s">
        <v>4048</v>
      </c>
      <c r="B3742" s="28">
        <v>58.75</v>
      </c>
    </row>
    <row r="3743" spans="1:2" x14ac:dyDescent="0.25">
      <c r="A3743" s="66" t="s">
        <v>4049</v>
      </c>
      <c r="B3743" s="28">
        <v>57.86</v>
      </c>
    </row>
    <row r="3744" spans="1:2" x14ac:dyDescent="0.25">
      <c r="A3744" s="66" t="s">
        <v>4050</v>
      </c>
      <c r="B3744" s="28">
        <v>58.3</v>
      </c>
    </row>
    <row r="3745" spans="1:2" x14ac:dyDescent="0.25">
      <c r="A3745" s="66" t="s">
        <v>4051</v>
      </c>
      <c r="B3745" s="28">
        <v>58.17</v>
      </c>
    </row>
    <row r="3746" spans="1:2" x14ac:dyDescent="0.25">
      <c r="A3746" s="66" t="s">
        <v>4052</v>
      </c>
      <c r="B3746" s="28">
        <v>58.39</v>
      </c>
    </row>
    <row r="3747" spans="1:2" x14ac:dyDescent="0.25">
      <c r="A3747" s="66" t="s">
        <v>4053</v>
      </c>
      <c r="B3747" s="28">
        <v>58.59</v>
      </c>
    </row>
    <row r="3748" spans="1:2" x14ac:dyDescent="0.25">
      <c r="A3748" s="66" t="s">
        <v>4054</v>
      </c>
      <c r="B3748" s="28">
        <v>58.76</v>
      </c>
    </row>
    <row r="3749" spans="1:2" x14ac:dyDescent="0.25">
      <c r="A3749" s="66" t="s">
        <v>4055</v>
      </c>
      <c r="B3749" s="28">
        <v>58.81</v>
      </c>
    </row>
    <row r="3750" spans="1:2" x14ac:dyDescent="0.25">
      <c r="A3750" s="66" t="s">
        <v>4056</v>
      </c>
      <c r="B3750" s="28">
        <v>58.91</v>
      </c>
    </row>
    <row r="3751" spans="1:2" x14ac:dyDescent="0.25">
      <c r="A3751" s="66" t="s">
        <v>4057</v>
      </c>
      <c r="B3751" s="28">
        <v>59.18</v>
      </c>
    </row>
    <row r="3752" spans="1:2" x14ac:dyDescent="0.25">
      <c r="A3752" s="66" t="s">
        <v>4058</v>
      </c>
      <c r="B3752" s="28">
        <v>58.94</v>
      </c>
    </row>
    <row r="3753" spans="1:2" x14ac:dyDescent="0.25">
      <c r="A3753" s="66" t="s">
        <v>4059</v>
      </c>
      <c r="B3753" s="28">
        <v>59.28</v>
      </c>
    </row>
    <row r="3754" spans="1:2" x14ac:dyDescent="0.25">
      <c r="A3754" s="66" t="s">
        <v>4060</v>
      </c>
      <c r="B3754" s="28">
        <v>59.84</v>
      </c>
    </row>
    <row r="3755" spans="1:2" x14ac:dyDescent="0.25">
      <c r="A3755" s="66" t="s">
        <v>4061</v>
      </c>
      <c r="B3755" s="28">
        <v>59.1</v>
      </c>
    </row>
    <row r="3756" spans="1:2" x14ac:dyDescent="0.25">
      <c r="A3756" s="66" t="s">
        <v>4062</v>
      </c>
      <c r="B3756" s="28">
        <v>59.93</v>
      </c>
    </row>
    <row r="3757" spans="1:2" x14ac:dyDescent="0.25">
      <c r="A3757" s="66" t="s">
        <v>4063</v>
      </c>
      <c r="B3757" s="28">
        <v>59.48</v>
      </c>
    </row>
    <row r="3758" spans="1:2" x14ac:dyDescent="0.25">
      <c r="A3758" s="66" t="s">
        <v>4064</v>
      </c>
      <c r="B3758" s="28">
        <v>58.96</v>
      </c>
    </row>
    <row r="3759" spans="1:2" x14ac:dyDescent="0.25">
      <c r="A3759" s="66" t="s">
        <v>4065</v>
      </c>
      <c r="B3759" s="28">
        <v>59</v>
      </c>
    </row>
    <row r="3760" spans="1:2" x14ac:dyDescent="0.25">
      <c r="A3760" s="66" t="s">
        <v>4066</v>
      </c>
      <c r="B3760" s="28">
        <v>59.3</v>
      </c>
    </row>
    <row r="3761" spans="1:2" x14ac:dyDescent="0.25">
      <c r="A3761" s="66" t="s">
        <v>4067</v>
      </c>
      <c r="B3761" s="28">
        <v>59.12</v>
      </c>
    </row>
    <row r="3762" spans="1:2" x14ac:dyDescent="0.25">
      <c r="A3762" s="66" t="s">
        <v>4068</v>
      </c>
      <c r="B3762" s="28">
        <v>59.74</v>
      </c>
    </row>
    <row r="3763" spans="1:2" x14ac:dyDescent="0.25">
      <c r="A3763" s="66" t="s">
        <v>4069</v>
      </c>
      <c r="B3763" s="28">
        <v>59.99</v>
      </c>
    </row>
    <row r="3764" spans="1:2" x14ac:dyDescent="0.25">
      <c r="A3764" s="66" t="s">
        <v>4070</v>
      </c>
      <c r="B3764" s="28">
        <v>60.28</v>
      </c>
    </row>
    <row r="3765" spans="1:2" x14ac:dyDescent="0.25">
      <c r="A3765" s="66" t="s">
        <v>4071</v>
      </c>
      <c r="B3765" s="28">
        <v>60.49</v>
      </c>
    </row>
    <row r="3766" spans="1:2" x14ac:dyDescent="0.25">
      <c r="A3766" s="66" t="s">
        <v>4072</v>
      </c>
      <c r="B3766" s="28">
        <v>60.54</v>
      </c>
    </row>
    <row r="3767" spans="1:2" x14ac:dyDescent="0.25">
      <c r="A3767" s="66" t="s">
        <v>4073</v>
      </c>
      <c r="B3767" s="28">
        <v>60.69</v>
      </c>
    </row>
    <row r="3768" spans="1:2" x14ac:dyDescent="0.25">
      <c r="A3768" s="66" t="s">
        <v>4074</v>
      </c>
      <c r="B3768" s="28">
        <v>60.72</v>
      </c>
    </row>
    <row r="3769" spans="1:2" x14ac:dyDescent="0.25">
      <c r="A3769" s="66" t="s">
        <v>4075</v>
      </c>
      <c r="B3769" s="28">
        <v>60.99</v>
      </c>
    </row>
    <row r="3770" spans="1:2" x14ac:dyDescent="0.25">
      <c r="A3770" s="66" t="s">
        <v>4076</v>
      </c>
      <c r="B3770" s="28">
        <v>60.98</v>
      </c>
    </row>
    <row r="3771" spans="1:2" x14ac:dyDescent="0.25">
      <c r="A3771" s="66" t="s">
        <v>4077</v>
      </c>
      <c r="B3771" s="28">
        <v>61.28</v>
      </c>
    </row>
    <row r="3772" spans="1:2" x14ac:dyDescent="0.25">
      <c r="A3772" s="66" t="s">
        <v>4078</v>
      </c>
      <c r="B3772" s="28">
        <v>61.18</v>
      </c>
    </row>
    <row r="3773" spans="1:2" x14ac:dyDescent="0.25">
      <c r="A3773" s="66" t="s">
        <v>4079</v>
      </c>
      <c r="B3773" s="28">
        <v>62.44</v>
      </c>
    </row>
    <row r="3774" spans="1:2" x14ac:dyDescent="0.25">
      <c r="A3774" s="66" t="s">
        <v>4080</v>
      </c>
      <c r="B3774" s="28">
        <v>62.54</v>
      </c>
    </row>
    <row r="3775" spans="1:2" x14ac:dyDescent="0.25">
      <c r="A3775" s="66" t="s">
        <v>4081</v>
      </c>
      <c r="B3775" s="28">
        <v>62.58</v>
      </c>
    </row>
    <row r="3776" spans="1:2" x14ac:dyDescent="0.25">
      <c r="A3776" s="66" t="s">
        <v>4082</v>
      </c>
      <c r="B3776" s="28">
        <v>62.29</v>
      </c>
    </row>
    <row r="3777" spans="1:2" x14ac:dyDescent="0.25">
      <c r="A3777" s="66" t="s">
        <v>4083</v>
      </c>
      <c r="B3777" s="28">
        <v>62.48</v>
      </c>
    </row>
    <row r="3778" spans="1:2" x14ac:dyDescent="0.25">
      <c r="A3778" s="66" t="s">
        <v>4084</v>
      </c>
      <c r="B3778" s="28">
        <v>63.28</v>
      </c>
    </row>
    <row r="3779" spans="1:2" x14ac:dyDescent="0.25">
      <c r="A3779" s="66" t="s">
        <v>4085</v>
      </c>
      <c r="B3779" s="28">
        <v>63.52</v>
      </c>
    </row>
    <row r="3780" spans="1:2" x14ac:dyDescent="0.25">
      <c r="A3780" s="66" t="s">
        <v>4086</v>
      </c>
      <c r="B3780" s="28">
        <v>63.9</v>
      </c>
    </row>
    <row r="3781" spans="1:2" x14ac:dyDescent="0.25">
      <c r="A3781" s="66" t="s">
        <v>4087</v>
      </c>
      <c r="B3781" s="28">
        <v>63.7</v>
      </c>
    </row>
    <row r="3782" spans="1:2" x14ac:dyDescent="0.25">
      <c r="A3782" s="66" t="s">
        <v>4088</v>
      </c>
      <c r="B3782" s="28">
        <v>63.66</v>
      </c>
    </row>
    <row r="3783" spans="1:2" x14ac:dyDescent="0.25">
      <c r="A3783" s="66" t="s">
        <v>4089</v>
      </c>
      <c r="B3783" s="28">
        <v>64.8</v>
      </c>
    </row>
    <row r="3784" spans="1:2" x14ac:dyDescent="0.25">
      <c r="A3784" s="66" t="s">
        <v>4090</v>
      </c>
      <c r="B3784" s="28">
        <v>64.48</v>
      </c>
    </row>
    <row r="3785" spans="1:2" x14ac:dyDescent="0.25">
      <c r="A3785" s="66" t="s">
        <v>4091</v>
      </c>
      <c r="B3785" s="28">
        <v>64.61</v>
      </c>
    </row>
    <row r="3786" spans="1:2" x14ac:dyDescent="0.25">
      <c r="A3786" s="66" t="s">
        <v>4092</v>
      </c>
      <c r="B3786" s="28">
        <v>64.88</v>
      </c>
    </row>
    <row r="3787" spans="1:2" x14ac:dyDescent="0.25">
      <c r="A3787" s="66" t="s">
        <v>4093</v>
      </c>
      <c r="B3787" s="28">
        <v>66.260000000000005</v>
      </c>
    </row>
    <row r="3788" spans="1:2" x14ac:dyDescent="0.25">
      <c r="A3788" s="66" t="s">
        <v>4094</v>
      </c>
      <c r="B3788" s="28">
        <v>66.88</v>
      </c>
    </row>
    <row r="3789" spans="1:2" x14ac:dyDescent="0.25">
      <c r="A3789" s="66" t="s">
        <v>4095</v>
      </c>
      <c r="B3789" s="28">
        <v>67.39</v>
      </c>
    </row>
    <row r="3790" spans="1:2" x14ac:dyDescent="0.25">
      <c r="A3790" s="66" t="s">
        <v>4096</v>
      </c>
      <c r="B3790" s="28">
        <v>68.81</v>
      </c>
    </row>
    <row r="3791" spans="1:2" x14ac:dyDescent="0.25">
      <c r="A3791" s="66" t="s">
        <v>4097</v>
      </c>
      <c r="B3791" s="28">
        <v>69.5</v>
      </c>
    </row>
    <row r="3792" spans="1:2" x14ac:dyDescent="0.25">
      <c r="A3792" s="66" t="s">
        <v>4098</v>
      </c>
      <c r="B3792" s="28">
        <v>69.58</v>
      </c>
    </row>
    <row r="3793" spans="1:2" x14ac:dyDescent="0.25">
      <c r="A3793" s="66" t="s">
        <v>4099</v>
      </c>
      <c r="B3793" s="28">
        <v>69.680000000000007</v>
      </c>
    </row>
    <row r="3794" spans="1:2" x14ac:dyDescent="0.25">
      <c r="A3794" s="66" t="s">
        <v>4100</v>
      </c>
      <c r="B3794" s="28">
        <v>68.77</v>
      </c>
    </row>
    <row r="3795" spans="1:2" x14ac:dyDescent="0.25">
      <c r="A3795" s="66" t="s">
        <v>4101</v>
      </c>
      <c r="B3795" s="28">
        <v>68.45</v>
      </c>
    </row>
    <row r="3796" spans="1:2" x14ac:dyDescent="0.25">
      <c r="A3796" s="66" t="s">
        <v>4102</v>
      </c>
      <c r="B3796" s="28">
        <v>68.33</v>
      </c>
    </row>
    <row r="3797" spans="1:2" x14ac:dyDescent="0.25">
      <c r="A3797" s="66" t="s">
        <v>4103</v>
      </c>
      <c r="B3797" s="28">
        <v>68.03</v>
      </c>
    </row>
    <row r="3798" spans="1:2" x14ac:dyDescent="0.25">
      <c r="A3798" s="66" t="s">
        <v>4104</v>
      </c>
      <c r="B3798" s="28">
        <v>68.290000000000006</v>
      </c>
    </row>
    <row r="3799" spans="1:2" x14ac:dyDescent="0.25">
      <c r="A3799" s="66" t="s">
        <v>4105</v>
      </c>
      <c r="B3799" s="28">
        <v>67.099999999999994</v>
      </c>
    </row>
    <row r="3800" spans="1:2" x14ac:dyDescent="0.25">
      <c r="A3800" s="66" t="s">
        <v>4106</v>
      </c>
      <c r="B3800" s="28">
        <v>66.23</v>
      </c>
    </row>
    <row r="3801" spans="1:2" x14ac:dyDescent="0.25">
      <c r="A3801" s="66" t="s">
        <v>4107</v>
      </c>
      <c r="B3801" s="28">
        <v>66.489999999999995</v>
      </c>
    </row>
    <row r="3802" spans="1:2" x14ac:dyDescent="0.25">
      <c r="A3802" s="66" t="s">
        <v>4108</v>
      </c>
      <c r="B3802" s="28">
        <v>66.28</v>
      </c>
    </row>
    <row r="3803" spans="1:2" x14ac:dyDescent="0.25">
      <c r="A3803" s="66" t="s">
        <v>4109</v>
      </c>
      <c r="B3803" s="28">
        <v>67.22</v>
      </c>
    </row>
    <row r="3804" spans="1:2" x14ac:dyDescent="0.25">
      <c r="A3804" s="66" t="s">
        <v>4110</v>
      </c>
      <c r="B3804" s="28">
        <v>67.709999999999994</v>
      </c>
    </row>
    <row r="3805" spans="1:2" x14ac:dyDescent="0.25">
      <c r="A3805" s="66" t="s">
        <v>4111</v>
      </c>
      <c r="B3805" s="28">
        <v>68.45</v>
      </c>
    </row>
    <row r="3806" spans="1:2" x14ac:dyDescent="0.25">
      <c r="A3806" s="66" t="s">
        <v>4112</v>
      </c>
      <c r="B3806" s="28">
        <v>69.45</v>
      </c>
    </row>
    <row r="3807" spans="1:2" x14ac:dyDescent="0.25">
      <c r="A3807" s="66" t="s">
        <v>4113</v>
      </c>
      <c r="B3807" s="28">
        <v>69.680000000000007</v>
      </c>
    </row>
    <row r="3808" spans="1:2" x14ac:dyDescent="0.25">
      <c r="A3808" s="66" t="s">
        <v>4114</v>
      </c>
      <c r="B3808" s="28">
        <v>70.569999999999993</v>
      </c>
    </row>
    <row r="3809" spans="1:2" x14ac:dyDescent="0.25">
      <c r="A3809" s="66" t="s">
        <v>4115</v>
      </c>
      <c r="B3809" s="28">
        <v>70.28</v>
      </c>
    </row>
    <row r="3810" spans="1:2" x14ac:dyDescent="0.25">
      <c r="A3810" s="66" t="s">
        <v>4116</v>
      </c>
      <c r="B3810" s="28">
        <v>69.739999999999995</v>
      </c>
    </row>
    <row r="3811" spans="1:2" x14ac:dyDescent="0.25">
      <c r="A3811" s="66" t="s">
        <v>4117</v>
      </c>
      <c r="B3811" s="28">
        <v>70.22</v>
      </c>
    </row>
    <row r="3812" spans="1:2" x14ac:dyDescent="0.25">
      <c r="A3812" s="66" t="s">
        <v>5808</v>
      </c>
      <c r="B3812" s="28">
        <v>70.31</v>
      </c>
    </row>
    <row r="3813" spans="1:2" x14ac:dyDescent="0.25">
      <c r="A3813" s="66" t="s">
        <v>4118</v>
      </c>
      <c r="B3813" s="28">
        <v>72.819999999999993</v>
      </c>
    </row>
    <row r="3814" spans="1:2" x14ac:dyDescent="0.25">
      <c r="A3814" s="66" t="s">
        <v>4119</v>
      </c>
      <c r="B3814" s="28">
        <v>74</v>
      </c>
    </row>
    <row r="3815" spans="1:2" x14ac:dyDescent="0.25">
      <c r="A3815" s="66" t="s">
        <v>4120</v>
      </c>
      <c r="B3815" s="28">
        <v>75.78</v>
      </c>
    </row>
    <row r="3816" spans="1:2" x14ac:dyDescent="0.25">
      <c r="A3816" s="66" t="s">
        <v>4121</v>
      </c>
      <c r="B3816" s="28">
        <v>75.510000000000005</v>
      </c>
    </row>
    <row r="3817" spans="1:2" x14ac:dyDescent="0.25">
      <c r="A3817" s="66" t="s">
        <v>4122</v>
      </c>
      <c r="B3817" s="28">
        <v>76.42</v>
      </c>
    </row>
    <row r="3818" spans="1:2" x14ac:dyDescent="0.25">
      <c r="A3818" s="66" t="s">
        <v>4123</v>
      </c>
      <c r="B3818" s="28">
        <v>76.56</v>
      </c>
    </row>
    <row r="3819" spans="1:2" x14ac:dyDescent="0.25">
      <c r="A3819" s="66" t="s">
        <v>4124</v>
      </c>
      <c r="B3819" s="28">
        <v>76.319999999999993</v>
      </c>
    </row>
    <row r="3820" spans="1:2" x14ac:dyDescent="0.25">
      <c r="A3820" s="66" t="s">
        <v>4125</v>
      </c>
      <c r="B3820" s="28">
        <v>74.489999999999995</v>
      </c>
    </row>
    <row r="3821" spans="1:2" x14ac:dyDescent="0.25">
      <c r="A3821" s="66" t="s">
        <v>4126</v>
      </c>
      <c r="B3821" s="28">
        <v>75.53</v>
      </c>
    </row>
    <row r="3822" spans="1:2" x14ac:dyDescent="0.25">
      <c r="A3822" s="66" t="s">
        <v>4127</v>
      </c>
      <c r="B3822" s="28">
        <v>75.650000000000006</v>
      </c>
    </row>
    <row r="3823" spans="1:2" x14ac:dyDescent="0.25">
      <c r="A3823" s="66" t="s">
        <v>4128</v>
      </c>
      <c r="B3823" s="28">
        <v>75.099999999999994</v>
      </c>
    </row>
    <row r="3824" spans="1:2" x14ac:dyDescent="0.25">
      <c r="A3824" s="66" t="s">
        <v>4129</v>
      </c>
      <c r="B3824" s="28">
        <v>75.150000000000006</v>
      </c>
    </row>
    <row r="3825" spans="1:2" x14ac:dyDescent="0.25">
      <c r="A3825" s="66" t="s">
        <v>4130</v>
      </c>
      <c r="B3825" s="28">
        <v>75.180000000000007</v>
      </c>
    </row>
    <row r="3826" spans="1:2" x14ac:dyDescent="0.25">
      <c r="A3826" s="66" t="s">
        <v>4131</v>
      </c>
      <c r="B3826" s="28">
        <v>74.900000000000006</v>
      </c>
    </row>
    <row r="3827" spans="1:2" x14ac:dyDescent="0.25">
      <c r="A3827" s="66" t="s">
        <v>4132</v>
      </c>
      <c r="B3827" s="28">
        <v>75.180000000000007</v>
      </c>
    </row>
    <row r="3828" spans="1:2" x14ac:dyDescent="0.25">
      <c r="A3828" s="66" t="s">
        <v>4133</v>
      </c>
      <c r="B3828" s="28">
        <v>74.930000000000007</v>
      </c>
    </row>
    <row r="3829" spans="1:2" x14ac:dyDescent="0.25">
      <c r="A3829" s="66" t="s">
        <v>4134</v>
      </c>
      <c r="B3829" s="28">
        <v>75.53</v>
      </c>
    </row>
    <row r="3830" spans="1:2" x14ac:dyDescent="0.25">
      <c r="A3830" s="66" t="s">
        <v>4135</v>
      </c>
      <c r="B3830" s="28">
        <v>74.849999999999994</v>
      </c>
    </row>
    <row r="3831" spans="1:2" x14ac:dyDescent="0.25">
      <c r="A3831" s="66" t="s">
        <v>4136</v>
      </c>
      <c r="B3831" s="28">
        <v>74.540000000000006</v>
      </c>
    </row>
    <row r="3832" spans="1:2" x14ac:dyDescent="0.25">
      <c r="A3832" s="66" t="s">
        <v>4137</v>
      </c>
      <c r="B3832" s="28">
        <v>75.17</v>
      </c>
    </row>
    <row r="3833" spans="1:2" x14ac:dyDescent="0.25">
      <c r="A3833" s="66" t="s">
        <v>4138</v>
      </c>
      <c r="B3833" s="28">
        <v>75.03</v>
      </c>
    </row>
    <row r="3834" spans="1:2" x14ac:dyDescent="0.25">
      <c r="A3834" s="66" t="s">
        <v>4139</v>
      </c>
      <c r="B3834" s="28">
        <v>75.040000000000006</v>
      </c>
    </row>
    <row r="3835" spans="1:2" x14ac:dyDescent="0.25">
      <c r="A3835" s="66" t="s">
        <v>4140</v>
      </c>
      <c r="B3835" s="28">
        <v>75.34</v>
      </c>
    </row>
    <row r="3836" spans="1:2" x14ac:dyDescent="0.25">
      <c r="A3836" s="66" t="s">
        <v>4141</v>
      </c>
      <c r="B3836" s="28">
        <v>75.56</v>
      </c>
    </row>
    <row r="3837" spans="1:2" x14ac:dyDescent="0.25">
      <c r="A3837" s="66" t="s">
        <v>4142</v>
      </c>
      <c r="B3837" s="28">
        <v>75.650000000000006</v>
      </c>
    </row>
    <row r="3838" spans="1:2" x14ac:dyDescent="0.25">
      <c r="A3838" s="66" t="s">
        <v>4143</v>
      </c>
      <c r="B3838" s="28">
        <v>75.92</v>
      </c>
    </row>
    <row r="3839" spans="1:2" x14ac:dyDescent="0.25">
      <c r="A3839" s="66" t="s">
        <v>4144</v>
      </c>
      <c r="B3839" s="28">
        <v>75.260000000000005</v>
      </c>
    </row>
    <row r="3840" spans="1:2" x14ac:dyDescent="0.25">
      <c r="A3840" s="66" t="s">
        <v>4145</v>
      </c>
      <c r="B3840" s="28">
        <v>76</v>
      </c>
    </row>
    <row r="3841" spans="1:2" x14ac:dyDescent="0.25">
      <c r="A3841" s="66" t="s">
        <v>4146</v>
      </c>
      <c r="B3841" s="28">
        <v>76.13</v>
      </c>
    </row>
    <row r="3842" spans="1:2" x14ac:dyDescent="0.25">
      <c r="A3842" s="66" t="s">
        <v>4147</v>
      </c>
      <c r="B3842" s="28">
        <v>76.62</v>
      </c>
    </row>
    <row r="3843" spans="1:2" x14ac:dyDescent="0.25">
      <c r="A3843" s="66" t="s">
        <v>4148</v>
      </c>
      <c r="B3843" s="28">
        <v>78.099999999999994</v>
      </c>
    </row>
    <row r="3844" spans="1:2" x14ac:dyDescent="0.25">
      <c r="A3844" s="66" t="s">
        <v>4149</v>
      </c>
      <c r="B3844" s="28">
        <v>80.03</v>
      </c>
    </row>
    <row r="3845" spans="1:2" x14ac:dyDescent="0.25">
      <c r="A3845" s="66" t="s">
        <v>4150</v>
      </c>
      <c r="B3845" s="28">
        <v>80.12</v>
      </c>
    </row>
    <row r="3846" spans="1:2" x14ac:dyDescent="0.25">
      <c r="A3846" s="66" t="s">
        <v>4151</v>
      </c>
      <c r="B3846" s="28">
        <v>80</v>
      </c>
    </row>
    <row r="3847" spans="1:2" x14ac:dyDescent="0.25">
      <c r="A3847" s="66" t="s">
        <v>4152</v>
      </c>
      <c r="B3847" s="28">
        <v>80.34</v>
      </c>
    </row>
    <row r="3848" spans="1:2" x14ac:dyDescent="0.25">
      <c r="A3848" s="66" t="s">
        <v>4153</v>
      </c>
      <c r="B3848" s="28">
        <v>81.12</v>
      </c>
    </row>
    <row r="3849" spans="1:2" x14ac:dyDescent="0.25">
      <c r="A3849" s="66" t="s">
        <v>4154</v>
      </c>
      <c r="B3849" s="28">
        <v>80.790000000000006</v>
      </c>
    </row>
    <row r="3850" spans="1:2" x14ac:dyDescent="0.25">
      <c r="A3850" s="66" t="s">
        <v>4155</v>
      </c>
      <c r="B3850" s="28">
        <v>80.45</v>
      </c>
    </row>
    <row r="3851" spans="1:2" x14ac:dyDescent="0.25">
      <c r="A3851" s="66" t="s">
        <v>4156</v>
      </c>
      <c r="B3851" s="28">
        <v>80.14</v>
      </c>
    </row>
    <row r="3852" spans="1:2" x14ac:dyDescent="0.25">
      <c r="A3852" s="66" t="s">
        <v>4157</v>
      </c>
      <c r="B3852" s="28">
        <v>80.28</v>
      </c>
    </row>
    <row r="3853" spans="1:2" x14ac:dyDescent="0.25">
      <c r="A3853" s="66" t="s">
        <v>4158</v>
      </c>
      <c r="B3853" s="28">
        <v>80.400000000000006</v>
      </c>
    </row>
    <row r="3854" spans="1:2" x14ac:dyDescent="0.25">
      <c r="A3854" s="66" t="s">
        <v>4159</v>
      </c>
      <c r="B3854" s="28">
        <v>80.010000000000005</v>
      </c>
    </row>
    <row r="3855" spans="1:2" x14ac:dyDescent="0.25">
      <c r="A3855" s="66" t="s">
        <v>4160</v>
      </c>
      <c r="B3855" s="28">
        <v>79.900000000000006</v>
      </c>
    </row>
    <row r="3856" spans="1:2" x14ac:dyDescent="0.25">
      <c r="A3856" s="66" t="s">
        <v>4161</v>
      </c>
      <c r="B3856" s="28">
        <v>80.45</v>
      </c>
    </row>
    <row r="3857" spans="1:2" x14ac:dyDescent="0.25">
      <c r="A3857" s="66" t="s">
        <v>4162</v>
      </c>
      <c r="B3857" s="28">
        <v>80.67</v>
      </c>
    </row>
    <row r="3858" spans="1:2" x14ac:dyDescent="0.25">
      <c r="A3858" s="66" t="s">
        <v>4163</v>
      </c>
      <c r="B3858" s="28">
        <v>80.09</v>
      </c>
    </row>
    <row r="3859" spans="1:2" x14ac:dyDescent="0.25">
      <c r="A3859" s="66" t="s">
        <v>4164</v>
      </c>
      <c r="B3859" s="28">
        <v>79.69</v>
      </c>
    </row>
    <row r="3860" spans="1:2" x14ac:dyDescent="0.25">
      <c r="A3860" s="66" t="s">
        <v>4165</v>
      </c>
      <c r="B3860" s="28">
        <v>79.5</v>
      </c>
    </row>
    <row r="3861" spans="1:2" x14ac:dyDescent="0.25">
      <c r="A3861" s="66" t="s">
        <v>4166</v>
      </c>
      <c r="B3861" s="28">
        <v>79.069999999999993</v>
      </c>
    </row>
    <row r="3862" spans="1:2" x14ac:dyDescent="0.25">
      <c r="A3862" s="66" t="s">
        <v>4167</v>
      </c>
      <c r="B3862" s="28">
        <v>77.84</v>
      </c>
    </row>
    <row r="3863" spans="1:2" x14ac:dyDescent="0.25">
      <c r="A3863" s="66" t="s">
        <v>4168</v>
      </c>
      <c r="B3863" s="28">
        <v>77.989999999999995</v>
      </c>
    </row>
    <row r="3864" spans="1:2" x14ac:dyDescent="0.25">
      <c r="A3864" s="66" t="s">
        <v>4169</v>
      </c>
      <c r="B3864" s="28">
        <v>77.930000000000007</v>
      </c>
    </row>
    <row r="3865" spans="1:2" x14ac:dyDescent="0.25">
      <c r="A3865" s="66" t="s">
        <v>4170</v>
      </c>
      <c r="B3865" s="28">
        <v>78.83</v>
      </c>
    </row>
    <row r="3866" spans="1:2" x14ac:dyDescent="0.25">
      <c r="A3866" s="66" t="s">
        <v>4171</v>
      </c>
      <c r="B3866" s="28">
        <v>79.099999999999994</v>
      </c>
    </row>
    <row r="3867" spans="1:2" x14ac:dyDescent="0.25">
      <c r="A3867" s="66" t="s">
        <v>4172</v>
      </c>
      <c r="B3867" s="28">
        <v>79.45</v>
      </c>
    </row>
    <row r="3868" spans="1:2" x14ac:dyDescent="0.25">
      <c r="A3868" s="66" t="s">
        <v>4173</v>
      </c>
      <c r="B3868" s="28">
        <v>80.260000000000005</v>
      </c>
    </row>
    <row r="3869" spans="1:2" x14ac:dyDescent="0.25">
      <c r="A3869" s="66" t="s">
        <v>4174</v>
      </c>
      <c r="B3869" s="28">
        <v>80.53</v>
      </c>
    </row>
    <row r="3870" spans="1:2" x14ac:dyDescent="0.25">
      <c r="A3870" s="66" t="s">
        <v>4175</v>
      </c>
      <c r="B3870" s="28">
        <v>81.040000000000006</v>
      </c>
    </row>
    <row r="3871" spans="1:2" x14ac:dyDescent="0.25">
      <c r="A3871" s="66" t="s">
        <v>4176</v>
      </c>
      <c r="B3871" s="28">
        <v>81.260000000000005</v>
      </c>
    </row>
    <row r="3872" spans="1:2" x14ac:dyDescent="0.25">
      <c r="A3872" s="66" t="s">
        <v>4177</v>
      </c>
      <c r="B3872" s="28">
        <v>81.23</v>
      </c>
    </row>
    <row r="3873" spans="1:2" x14ac:dyDescent="0.25">
      <c r="A3873" s="66" t="s">
        <v>4178</v>
      </c>
      <c r="B3873" s="28">
        <v>81.489999999999995</v>
      </c>
    </row>
    <row r="3874" spans="1:2" x14ac:dyDescent="0.25">
      <c r="A3874" s="66" t="s">
        <v>4179</v>
      </c>
      <c r="B3874" s="28">
        <v>81.260000000000005</v>
      </c>
    </row>
    <row r="3875" spans="1:2" x14ac:dyDescent="0.25">
      <c r="A3875" s="66" t="s">
        <v>4180</v>
      </c>
      <c r="B3875" s="28">
        <v>81.33</v>
      </c>
    </row>
    <row r="3876" spans="1:2" x14ac:dyDescent="0.25">
      <c r="A3876" s="66" t="s">
        <v>4181</v>
      </c>
      <c r="B3876" s="28">
        <v>82.19</v>
      </c>
    </row>
    <row r="3877" spans="1:2" x14ac:dyDescent="0.25">
      <c r="A3877" s="66" t="s">
        <v>4182</v>
      </c>
      <c r="B3877" s="28">
        <v>82.86</v>
      </c>
    </row>
    <row r="3878" spans="1:2" x14ac:dyDescent="0.25">
      <c r="A3878" s="66" t="s">
        <v>4183</v>
      </c>
      <c r="B3878" s="28">
        <v>82.78</v>
      </c>
    </row>
    <row r="3879" spans="1:2" x14ac:dyDescent="0.25">
      <c r="A3879" s="66" t="s">
        <v>4184</v>
      </c>
      <c r="B3879" s="28">
        <v>82.23</v>
      </c>
    </row>
    <row r="3880" spans="1:2" x14ac:dyDescent="0.25">
      <c r="A3880" s="66" t="s">
        <v>4185</v>
      </c>
      <c r="B3880" s="28">
        <v>82.63</v>
      </c>
    </row>
    <row r="3881" spans="1:2" x14ac:dyDescent="0.25">
      <c r="A3881" s="66" t="s">
        <v>4186</v>
      </c>
      <c r="B3881" s="28">
        <v>83.19</v>
      </c>
    </row>
    <row r="3882" spans="1:2" x14ac:dyDescent="0.25">
      <c r="A3882" s="66" t="s">
        <v>4187</v>
      </c>
      <c r="B3882" s="28">
        <v>83.98</v>
      </c>
    </row>
    <row r="3883" spans="1:2" x14ac:dyDescent="0.25">
      <c r="A3883" s="66" t="s">
        <v>4188</v>
      </c>
      <c r="B3883" s="28">
        <v>84.91</v>
      </c>
    </row>
    <row r="3884" spans="1:2" x14ac:dyDescent="0.25">
      <c r="A3884" s="66" t="s">
        <v>4189</v>
      </c>
      <c r="B3884" s="28">
        <v>85.3</v>
      </c>
    </row>
    <row r="3885" spans="1:2" x14ac:dyDescent="0.25">
      <c r="A3885" s="66" t="s">
        <v>4190</v>
      </c>
      <c r="B3885" s="28">
        <v>85.73</v>
      </c>
    </row>
    <row r="3886" spans="1:2" x14ac:dyDescent="0.25">
      <c r="A3886" s="66" t="s">
        <v>4191</v>
      </c>
      <c r="B3886" s="28">
        <v>87.17</v>
      </c>
    </row>
    <row r="3887" spans="1:2" x14ac:dyDescent="0.25">
      <c r="A3887" s="66" t="s">
        <v>4192</v>
      </c>
      <c r="B3887" s="28">
        <v>88.43</v>
      </c>
    </row>
    <row r="3888" spans="1:2" x14ac:dyDescent="0.25">
      <c r="A3888" s="66" t="s">
        <v>4193</v>
      </c>
      <c r="B3888" s="28">
        <v>88.42</v>
      </c>
    </row>
    <row r="3889" spans="1:2" x14ac:dyDescent="0.25">
      <c r="A3889" s="66" t="s">
        <v>4194</v>
      </c>
      <c r="B3889" s="28">
        <v>89.31</v>
      </c>
    </row>
    <row r="3890" spans="1:2" x14ac:dyDescent="0.25">
      <c r="A3890" s="66" t="s">
        <v>4195</v>
      </c>
      <c r="B3890" s="28">
        <v>89.69</v>
      </c>
    </row>
    <row r="3891" spans="1:2" x14ac:dyDescent="0.25">
      <c r="A3891" s="66" t="s">
        <v>4196</v>
      </c>
      <c r="B3891" s="28">
        <v>88.68</v>
      </c>
    </row>
    <row r="3892" spans="1:2" x14ac:dyDescent="0.25">
      <c r="A3892" s="66" t="s">
        <v>4197</v>
      </c>
      <c r="B3892" s="28">
        <v>89.48</v>
      </c>
    </row>
    <row r="3893" spans="1:2" x14ac:dyDescent="0.25">
      <c r="A3893" s="66" t="s">
        <v>4198</v>
      </c>
      <c r="B3893" s="28">
        <v>90.66</v>
      </c>
    </row>
    <row r="3894" spans="1:2" x14ac:dyDescent="0.25">
      <c r="A3894" s="66" t="s">
        <v>4199</v>
      </c>
      <c r="B3894" s="28">
        <v>90.01</v>
      </c>
    </row>
    <row r="3895" spans="1:2" x14ac:dyDescent="0.25">
      <c r="A3895" s="66" t="s">
        <v>4200</v>
      </c>
      <c r="B3895" s="28">
        <v>91.44</v>
      </c>
    </row>
    <row r="3896" spans="1:2" x14ac:dyDescent="0.25">
      <c r="A3896" s="66" t="s">
        <v>4201</v>
      </c>
      <c r="B3896" s="28">
        <v>91.35</v>
      </c>
    </row>
    <row r="3897" spans="1:2" x14ac:dyDescent="0.25">
      <c r="A3897" s="66" t="s">
        <v>4202</v>
      </c>
      <c r="B3897" s="28">
        <v>90.92</v>
      </c>
    </row>
    <row r="3898" spans="1:2" x14ac:dyDescent="0.25">
      <c r="A3898" s="66" t="s">
        <v>4203</v>
      </c>
      <c r="B3898" s="28">
        <v>91.36</v>
      </c>
    </row>
    <row r="3899" spans="1:2" x14ac:dyDescent="0.25">
      <c r="A3899" s="66" t="s">
        <v>4204</v>
      </c>
      <c r="B3899" s="28">
        <v>92.25</v>
      </c>
    </row>
    <row r="3900" spans="1:2" x14ac:dyDescent="0.25">
      <c r="A3900" s="66" t="s">
        <v>4205</v>
      </c>
      <c r="B3900" s="28">
        <v>92.35</v>
      </c>
    </row>
    <row r="3901" spans="1:2" x14ac:dyDescent="0.25">
      <c r="A3901" s="66" t="s">
        <v>4206</v>
      </c>
      <c r="B3901" s="28">
        <v>90.38</v>
      </c>
    </row>
    <row r="3902" spans="1:2" x14ac:dyDescent="0.25">
      <c r="A3902" s="66" t="s">
        <v>4207</v>
      </c>
      <c r="B3902" s="28">
        <v>89.68</v>
      </c>
    </row>
    <row r="3903" spans="1:2" x14ac:dyDescent="0.25">
      <c r="A3903" s="66" t="s">
        <v>4208</v>
      </c>
      <c r="B3903" s="28">
        <v>89.1</v>
      </c>
    </row>
    <row r="3904" spans="1:2" x14ac:dyDescent="0.25">
      <c r="A3904" s="66" t="s">
        <v>4209</v>
      </c>
      <c r="B3904" s="28">
        <v>88.09</v>
      </c>
    </row>
    <row r="3905" spans="1:2" x14ac:dyDescent="0.25">
      <c r="A3905" s="66" t="s">
        <v>4210</v>
      </c>
      <c r="B3905" s="28">
        <v>87.55</v>
      </c>
    </row>
    <row r="3906" spans="1:2" x14ac:dyDescent="0.25">
      <c r="A3906" s="66" t="s">
        <v>4211</v>
      </c>
      <c r="B3906" s="28">
        <v>86.01</v>
      </c>
    </row>
    <row r="3907" spans="1:2" x14ac:dyDescent="0.25">
      <c r="A3907" s="66" t="s">
        <v>4212</v>
      </c>
      <c r="B3907" s="28">
        <v>85.93</v>
      </c>
    </row>
    <row r="3908" spans="1:2" x14ac:dyDescent="0.25">
      <c r="A3908" s="66" t="s">
        <v>4213</v>
      </c>
      <c r="B3908" s="28">
        <v>85.6</v>
      </c>
    </row>
    <row r="3909" spans="1:2" x14ac:dyDescent="0.25">
      <c r="A3909" s="66" t="s">
        <v>4214</v>
      </c>
      <c r="B3909" s="28">
        <v>81.94</v>
      </c>
    </row>
    <row r="3910" spans="1:2" x14ac:dyDescent="0.25">
      <c r="A3910" s="66" t="s">
        <v>4215</v>
      </c>
      <c r="B3910" s="28">
        <v>79.52</v>
      </c>
    </row>
    <row r="3911" spans="1:2" x14ac:dyDescent="0.25">
      <c r="A3911" s="66" t="s">
        <v>4216</v>
      </c>
      <c r="B3911" s="28">
        <v>79.239999999999995</v>
      </c>
    </row>
    <row r="3912" spans="1:2" x14ac:dyDescent="0.25">
      <c r="A3912" s="66" t="s">
        <v>4217</v>
      </c>
      <c r="B3912" s="28">
        <v>78.53</v>
      </c>
    </row>
    <row r="3913" spans="1:2" x14ac:dyDescent="0.25">
      <c r="A3913" s="66" t="s">
        <v>4218</v>
      </c>
      <c r="B3913" s="28">
        <v>77.290000000000006</v>
      </c>
    </row>
    <row r="3914" spans="1:2" x14ac:dyDescent="0.25">
      <c r="A3914" s="66" t="s">
        <v>4219</v>
      </c>
      <c r="B3914" s="28">
        <v>74.11</v>
      </c>
    </row>
    <row r="3915" spans="1:2" x14ac:dyDescent="0.25">
      <c r="A3915" s="66" t="s">
        <v>4220</v>
      </c>
      <c r="B3915" s="28">
        <v>73.39</v>
      </c>
    </row>
    <row r="3916" spans="1:2" x14ac:dyDescent="0.25">
      <c r="A3916" s="66" t="s">
        <v>4221</v>
      </c>
      <c r="B3916" s="28">
        <v>72.510000000000005</v>
      </c>
    </row>
    <row r="3917" spans="1:2" x14ac:dyDescent="0.25">
      <c r="A3917" s="66" t="s">
        <v>4222</v>
      </c>
      <c r="B3917" s="28">
        <v>73.06</v>
      </c>
    </row>
    <row r="3918" spans="1:2" x14ac:dyDescent="0.25">
      <c r="A3918" s="66" t="s">
        <v>4223</v>
      </c>
      <c r="B3918" s="28">
        <v>73.03</v>
      </c>
    </row>
    <row r="3919" spans="1:2" x14ac:dyDescent="0.25">
      <c r="A3919" s="66" t="s">
        <v>4224</v>
      </c>
      <c r="B3919" s="28">
        <v>73.7</v>
      </c>
    </row>
    <row r="3920" spans="1:2" x14ac:dyDescent="0.25">
      <c r="A3920" s="66" t="s">
        <v>4225</v>
      </c>
      <c r="B3920" s="28">
        <v>73.650000000000006</v>
      </c>
    </row>
    <row r="3921" spans="1:2" x14ac:dyDescent="0.25">
      <c r="A3921" s="66" t="s">
        <v>4226</v>
      </c>
      <c r="B3921" s="28">
        <v>74.180000000000007</v>
      </c>
    </row>
    <row r="3922" spans="1:2" x14ac:dyDescent="0.25">
      <c r="A3922" s="66" t="s">
        <v>4227</v>
      </c>
      <c r="B3922" s="28">
        <v>74.099999999999994</v>
      </c>
    </row>
    <row r="3923" spans="1:2" x14ac:dyDescent="0.25">
      <c r="A3923" s="66" t="s">
        <v>4228</v>
      </c>
      <c r="B3923" s="28">
        <v>74.81</v>
      </c>
    </row>
    <row r="3924" spans="1:2" x14ac:dyDescent="0.25">
      <c r="A3924" s="66" t="s">
        <v>4229</v>
      </c>
      <c r="B3924" s="28">
        <v>75.819999999999993</v>
      </c>
    </row>
    <row r="3925" spans="1:2" x14ac:dyDescent="0.25">
      <c r="A3925" s="66" t="s">
        <v>4230</v>
      </c>
      <c r="B3925" s="28">
        <v>75.59</v>
      </c>
    </row>
    <row r="3926" spans="1:2" x14ac:dyDescent="0.25">
      <c r="A3926" s="66" t="s">
        <v>4231</v>
      </c>
      <c r="B3926" s="28">
        <v>75.97</v>
      </c>
    </row>
    <row r="3927" spans="1:2" x14ac:dyDescent="0.25">
      <c r="A3927" s="66" t="s">
        <v>4232</v>
      </c>
      <c r="B3927" s="28">
        <v>76.12</v>
      </c>
    </row>
    <row r="3928" spans="1:2" x14ac:dyDescent="0.25">
      <c r="A3928" s="66" t="s">
        <v>4233</v>
      </c>
      <c r="B3928" s="28">
        <v>77.34</v>
      </c>
    </row>
    <row r="3929" spans="1:2" x14ac:dyDescent="0.25">
      <c r="A3929" s="66" t="s">
        <v>4234</v>
      </c>
      <c r="B3929" s="28">
        <v>76.88</v>
      </c>
    </row>
    <row r="3930" spans="1:2" x14ac:dyDescent="0.25">
      <c r="A3930" s="66" t="s">
        <v>4235</v>
      </c>
      <c r="B3930" s="28">
        <v>76.819999999999993</v>
      </c>
    </row>
    <row r="3931" spans="1:2" x14ac:dyDescent="0.25">
      <c r="A3931" s="66" t="s">
        <v>4236</v>
      </c>
      <c r="B3931" s="28">
        <v>76.3</v>
      </c>
    </row>
    <row r="3932" spans="1:2" x14ac:dyDescent="0.25">
      <c r="A3932" s="66" t="s">
        <v>4237</v>
      </c>
      <c r="B3932" s="28">
        <v>76.05</v>
      </c>
    </row>
    <row r="3933" spans="1:2" x14ac:dyDescent="0.25">
      <c r="A3933" s="66" t="s">
        <v>4238</v>
      </c>
      <c r="B3933" s="28">
        <v>76.08</v>
      </c>
    </row>
    <row r="3934" spans="1:2" x14ac:dyDescent="0.25">
      <c r="A3934" s="66" t="s">
        <v>4239</v>
      </c>
      <c r="B3934" s="28">
        <v>76.73</v>
      </c>
    </row>
    <row r="3935" spans="1:2" x14ac:dyDescent="0.25">
      <c r="A3935" s="66" t="s">
        <v>4240</v>
      </c>
      <c r="B3935" s="28">
        <v>76.7</v>
      </c>
    </row>
    <row r="3936" spans="1:2" x14ac:dyDescent="0.25">
      <c r="A3936" s="66" t="s">
        <v>4241</v>
      </c>
      <c r="B3936" s="28">
        <v>77.69</v>
      </c>
    </row>
    <row r="3937" spans="1:2" x14ac:dyDescent="0.25">
      <c r="A3937" s="66" t="s">
        <v>4242</v>
      </c>
      <c r="B3937" s="28">
        <v>76.39</v>
      </c>
    </row>
    <row r="3938" spans="1:2" x14ac:dyDescent="0.25">
      <c r="A3938" s="66" t="s">
        <v>4243</v>
      </c>
      <c r="B3938" s="28">
        <v>76.77</v>
      </c>
    </row>
    <row r="3939" spans="1:2" x14ac:dyDescent="0.25">
      <c r="A3939" s="66" t="s">
        <v>4244</v>
      </c>
      <c r="B3939" s="28">
        <v>76.05</v>
      </c>
    </row>
    <row r="3940" spans="1:2" x14ac:dyDescent="0.25">
      <c r="A3940" s="66" t="s">
        <v>4245</v>
      </c>
      <c r="B3940" s="28">
        <v>76.239999999999995</v>
      </c>
    </row>
    <row r="3941" spans="1:2" x14ac:dyDescent="0.25">
      <c r="A3941" s="66" t="s">
        <v>4246</v>
      </c>
      <c r="B3941" s="28">
        <v>74.400000000000006</v>
      </c>
    </row>
    <row r="3942" spans="1:2" x14ac:dyDescent="0.25">
      <c r="A3942" s="66" t="s">
        <v>4247</v>
      </c>
      <c r="B3942" s="28">
        <v>74.19</v>
      </c>
    </row>
    <row r="3943" spans="1:2" x14ac:dyDescent="0.25">
      <c r="A3943" s="66" t="s">
        <v>4248</v>
      </c>
      <c r="B3943" s="28">
        <v>73.2</v>
      </c>
    </row>
    <row r="3944" spans="1:2" x14ac:dyDescent="0.25">
      <c r="A3944" s="66" t="s">
        <v>4249</v>
      </c>
      <c r="B3944" s="28">
        <v>72.78</v>
      </c>
    </row>
    <row r="3945" spans="1:2" x14ac:dyDescent="0.25">
      <c r="A3945" s="66" t="s">
        <v>4250</v>
      </c>
      <c r="B3945" s="28">
        <v>72.099999999999994</v>
      </c>
    </row>
    <row r="3946" spans="1:2" x14ac:dyDescent="0.25">
      <c r="A3946" s="66" t="s">
        <v>4251</v>
      </c>
      <c r="B3946" s="28">
        <v>71.09</v>
      </c>
    </row>
    <row r="3947" spans="1:2" x14ac:dyDescent="0.25">
      <c r="A3947" s="66" t="s">
        <v>4252</v>
      </c>
      <c r="B3947" s="28">
        <v>70.81</v>
      </c>
    </row>
    <row r="3948" spans="1:2" x14ac:dyDescent="0.25">
      <c r="A3948" s="66" t="s">
        <v>4253</v>
      </c>
      <c r="B3948" s="28">
        <v>70.02</v>
      </c>
    </row>
    <row r="3949" spans="1:2" x14ac:dyDescent="0.25">
      <c r="A3949" s="66" t="s">
        <v>4254</v>
      </c>
      <c r="B3949" s="28">
        <v>70.180000000000007</v>
      </c>
    </row>
    <row r="3950" spans="1:2" x14ac:dyDescent="0.25">
      <c r="A3950" s="66" t="s">
        <v>4255</v>
      </c>
      <c r="B3950" s="28">
        <v>70.239999999999995</v>
      </c>
    </row>
    <row r="3951" spans="1:2" x14ac:dyDescent="0.25">
      <c r="A3951" s="66" t="s">
        <v>4256</v>
      </c>
      <c r="B3951" s="28">
        <v>70.11</v>
      </c>
    </row>
    <row r="3952" spans="1:2" x14ac:dyDescent="0.25">
      <c r="A3952" s="66" t="s">
        <v>4257</v>
      </c>
      <c r="B3952" s="28">
        <v>70.08</v>
      </c>
    </row>
    <row r="3953" spans="1:2" x14ac:dyDescent="0.25">
      <c r="A3953" s="66" t="s">
        <v>4258</v>
      </c>
      <c r="B3953" s="28">
        <v>70.489999999999995</v>
      </c>
    </row>
    <row r="3954" spans="1:2" x14ac:dyDescent="0.25">
      <c r="A3954" s="66" t="s">
        <v>4259</v>
      </c>
      <c r="B3954" s="28">
        <v>70.52</v>
      </c>
    </row>
    <row r="3955" spans="1:2" x14ac:dyDescent="0.25">
      <c r="A3955" s="66" t="s">
        <v>4260</v>
      </c>
      <c r="B3955" s="28">
        <v>71.14</v>
      </c>
    </row>
    <row r="3956" spans="1:2" x14ac:dyDescent="0.25">
      <c r="A3956" s="66" t="s">
        <v>4261</v>
      </c>
      <c r="B3956" s="28">
        <v>70.260000000000005</v>
      </c>
    </row>
    <row r="3957" spans="1:2" x14ac:dyDescent="0.25">
      <c r="A3957" s="66" t="s">
        <v>4262</v>
      </c>
      <c r="B3957" s="28">
        <v>70.569999999999993</v>
      </c>
    </row>
    <row r="3958" spans="1:2" x14ac:dyDescent="0.25">
      <c r="A3958" s="66" t="s">
        <v>4263</v>
      </c>
      <c r="B3958" s="28">
        <v>71.03</v>
      </c>
    </row>
    <row r="3959" spans="1:2" x14ac:dyDescent="0.25">
      <c r="A3959" s="66" t="s">
        <v>4264</v>
      </c>
      <c r="B3959" s="28">
        <v>72.02</v>
      </c>
    </row>
    <row r="3960" spans="1:2" x14ac:dyDescent="0.25">
      <c r="A3960" s="66" t="s">
        <v>4265</v>
      </c>
      <c r="B3960" s="28">
        <v>72.209999999999994</v>
      </c>
    </row>
    <row r="3961" spans="1:2" x14ac:dyDescent="0.25">
      <c r="A3961" s="66" t="s">
        <v>4266</v>
      </c>
      <c r="B3961" s="28">
        <v>72.59</v>
      </c>
    </row>
    <row r="3962" spans="1:2" x14ac:dyDescent="0.25">
      <c r="A3962" s="66" t="s">
        <v>4267</v>
      </c>
      <c r="B3962" s="28">
        <v>72.44</v>
      </c>
    </row>
    <row r="3963" spans="1:2" x14ac:dyDescent="0.25">
      <c r="A3963" s="66" t="s">
        <v>4268</v>
      </c>
      <c r="B3963" s="28">
        <v>72.849999999999994</v>
      </c>
    </row>
    <row r="3964" spans="1:2" x14ac:dyDescent="0.25">
      <c r="A3964" s="66" t="s">
        <v>4269</v>
      </c>
      <c r="B3964" s="28">
        <v>72.64</v>
      </c>
    </row>
    <row r="3965" spans="1:2" x14ac:dyDescent="0.25">
      <c r="A3965" s="66" t="s">
        <v>4270</v>
      </c>
      <c r="B3965" s="28">
        <v>73.05</v>
      </c>
    </row>
    <row r="3966" spans="1:2" x14ac:dyDescent="0.25">
      <c r="A3966" s="66" t="s">
        <v>4271</v>
      </c>
      <c r="B3966" s="28">
        <v>73.069999999999993</v>
      </c>
    </row>
    <row r="3967" spans="1:2" x14ac:dyDescent="0.25">
      <c r="A3967" s="66" t="s">
        <v>4272</v>
      </c>
      <c r="B3967" s="28">
        <v>73.7</v>
      </c>
    </row>
    <row r="3968" spans="1:2" x14ac:dyDescent="0.25">
      <c r="A3968" s="66" t="s">
        <v>4273</v>
      </c>
      <c r="B3968" s="28">
        <v>73.61</v>
      </c>
    </row>
    <row r="3969" spans="1:2" x14ac:dyDescent="0.25">
      <c r="A3969" s="66" t="s">
        <v>4274</v>
      </c>
      <c r="B3969" s="28">
        <v>73.489999999999995</v>
      </c>
    </row>
    <row r="3970" spans="1:2" x14ac:dyDescent="0.25">
      <c r="A3970" s="66" t="s">
        <v>4275</v>
      </c>
      <c r="B3970" s="28">
        <v>72.83</v>
      </c>
    </row>
    <row r="3971" spans="1:2" x14ac:dyDescent="0.25">
      <c r="A3971" s="66" t="s">
        <v>4276</v>
      </c>
      <c r="B3971" s="28">
        <v>72.91</v>
      </c>
    </row>
    <row r="3972" spans="1:2" x14ac:dyDescent="0.25">
      <c r="A3972" s="66" t="s">
        <v>4277</v>
      </c>
      <c r="B3972" s="28">
        <v>72.28</v>
      </c>
    </row>
    <row r="3973" spans="1:2" x14ac:dyDescent="0.25">
      <c r="A3973" s="66" t="s">
        <v>4278</v>
      </c>
      <c r="B3973" s="28">
        <v>71.709999999999994</v>
      </c>
    </row>
    <row r="3974" spans="1:2" x14ac:dyDescent="0.25">
      <c r="A3974" s="66" t="s">
        <v>4279</v>
      </c>
      <c r="B3974" s="28">
        <v>72.319999999999993</v>
      </c>
    </row>
    <row r="3975" spans="1:2" x14ac:dyDescent="0.25">
      <c r="A3975" s="66" t="s">
        <v>4280</v>
      </c>
      <c r="B3975" s="28">
        <v>72.42</v>
      </c>
    </row>
    <row r="3976" spans="1:2" x14ac:dyDescent="0.25">
      <c r="A3976" s="66" t="s">
        <v>4281</v>
      </c>
      <c r="B3976" s="28">
        <v>72.599999999999994</v>
      </c>
    </row>
    <row r="3977" spans="1:2" x14ac:dyDescent="0.25">
      <c r="A3977" s="66" t="s">
        <v>4282</v>
      </c>
      <c r="B3977" s="28">
        <v>71.02</v>
      </c>
    </row>
    <row r="3978" spans="1:2" x14ac:dyDescent="0.25">
      <c r="A3978" s="66" t="s">
        <v>4283</v>
      </c>
      <c r="B3978" s="28">
        <v>71.44</v>
      </c>
    </row>
    <row r="3979" spans="1:2" x14ac:dyDescent="0.25">
      <c r="A3979" s="66" t="s">
        <v>4284</v>
      </c>
      <c r="B3979" s="28">
        <v>72.06</v>
      </c>
    </row>
    <row r="3980" spans="1:2" x14ac:dyDescent="0.25">
      <c r="A3980" s="66" t="s">
        <v>4285</v>
      </c>
      <c r="B3980" s="28">
        <v>72.760000000000005</v>
      </c>
    </row>
    <row r="3981" spans="1:2" x14ac:dyDescent="0.25">
      <c r="A3981" s="66" t="s">
        <v>4286</v>
      </c>
      <c r="B3981" s="28">
        <v>72.28</v>
      </c>
    </row>
    <row r="3982" spans="1:2" x14ac:dyDescent="0.25">
      <c r="A3982" s="66" t="s">
        <v>4287</v>
      </c>
      <c r="B3982" s="28">
        <v>72.849999999999994</v>
      </c>
    </row>
    <row r="3983" spans="1:2" x14ac:dyDescent="0.25">
      <c r="A3983" s="66" t="s">
        <v>4288</v>
      </c>
      <c r="B3983" s="28">
        <v>73.84</v>
      </c>
    </row>
    <row r="3984" spans="1:2" x14ac:dyDescent="0.25">
      <c r="A3984" s="66" t="s">
        <v>4289</v>
      </c>
      <c r="B3984" s="28">
        <v>74.31</v>
      </c>
    </row>
    <row r="3985" spans="1:2" x14ac:dyDescent="0.25">
      <c r="A3985" s="66" t="s">
        <v>4290</v>
      </c>
      <c r="B3985" s="28">
        <v>73.040000000000006</v>
      </c>
    </row>
    <row r="3986" spans="1:2" x14ac:dyDescent="0.25">
      <c r="A3986" s="66" t="s">
        <v>4291</v>
      </c>
      <c r="B3986" s="28">
        <v>74.010000000000005</v>
      </c>
    </row>
    <row r="3987" spans="1:2" x14ac:dyDescent="0.25">
      <c r="A3987" s="66" t="s">
        <v>4292</v>
      </c>
      <c r="B3987" s="28">
        <v>74.25</v>
      </c>
    </row>
    <row r="3988" spans="1:2" x14ac:dyDescent="0.25">
      <c r="A3988" s="66" t="s">
        <v>4293</v>
      </c>
      <c r="B3988" s="28">
        <v>74.89</v>
      </c>
    </row>
    <row r="3989" spans="1:2" x14ac:dyDescent="0.25">
      <c r="A3989" s="66" t="s">
        <v>4294</v>
      </c>
      <c r="B3989" s="28">
        <v>75.08</v>
      </c>
    </row>
    <row r="3990" spans="1:2" x14ac:dyDescent="0.25">
      <c r="A3990" s="66" t="s">
        <v>4295</v>
      </c>
      <c r="B3990" s="28">
        <v>76.319999999999993</v>
      </c>
    </row>
    <row r="3991" spans="1:2" x14ac:dyDescent="0.25">
      <c r="A3991" s="66" t="s">
        <v>4296</v>
      </c>
      <c r="B3991" s="28">
        <v>77.3</v>
      </c>
    </row>
    <row r="3992" spans="1:2" x14ac:dyDescent="0.25">
      <c r="A3992" s="66" t="s">
        <v>4297</v>
      </c>
      <c r="B3992" s="28">
        <v>78.010000000000005</v>
      </c>
    </row>
    <row r="3993" spans="1:2" x14ac:dyDescent="0.25">
      <c r="A3993" s="66" t="s">
        <v>4298</v>
      </c>
      <c r="B3993" s="28">
        <v>78.55</v>
      </c>
    </row>
    <row r="3994" spans="1:2" x14ac:dyDescent="0.25">
      <c r="A3994" s="66" t="s">
        <v>4299</v>
      </c>
      <c r="B3994" s="28">
        <v>79.05</v>
      </c>
    </row>
    <row r="3995" spans="1:2" x14ac:dyDescent="0.25">
      <c r="A3995" s="66" t="s">
        <v>4300</v>
      </c>
      <c r="B3995" s="28">
        <v>79.739999999999995</v>
      </c>
    </row>
    <row r="3996" spans="1:2" x14ac:dyDescent="0.25">
      <c r="A3996" s="66" t="s">
        <v>4301</v>
      </c>
      <c r="B3996" s="28">
        <v>82.07</v>
      </c>
    </row>
    <row r="3997" spans="1:2" x14ac:dyDescent="0.25">
      <c r="A3997" s="66" t="s">
        <v>4302</v>
      </c>
      <c r="B3997" s="28">
        <v>83.51</v>
      </c>
    </row>
    <row r="3998" spans="1:2" x14ac:dyDescent="0.25">
      <c r="A3998" s="66" t="s">
        <v>4303</v>
      </c>
      <c r="B3998" s="28">
        <v>84.04</v>
      </c>
    </row>
    <row r="3999" spans="1:2" x14ac:dyDescent="0.25">
      <c r="A3999" s="66" t="s">
        <v>4304</v>
      </c>
      <c r="B3999" s="28">
        <v>84.88</v>
      </c>
    </row>
    <row r="4000" spans="1:2" x14ac:dyDescent="0.25">
      <c r="A4000" s="66" t="s">
        <v>4305</v>
      </c>
      <c r="B4000" s="28">
        <v>85.35</v>
      </c>
    </row>
    <row r="4001" spans="1:2" x14ac:dyDescent="0.25">
      <c r="A4001" s="66" t="s">
        <v>4306</v>
      </c>
      <c r="B4001" s="28">
        <v>86.03</v>
      </c>
    </row>
    <row r="4002" spans="1:2" x14ac:dyDescent="0.25">
      <c r="A4002" s="66" t="s">
        <v>4307</v>
      </c>
      <c r="B4002" s="28">
        <v>86.44</v>
      </c>
    </row>
    <row r="4003" spans="1:2" x14ac:dyDescent="0.25">
      <c r="A4003" s="66" t="s">
        <v>4308</v>
      </c>
      <c r="B4003" s="28">
        <v>86.69</v>
      </c>
    </row>
    <row r="4004" spans="1:2" x14ac:dyDescent="0.25">
      <c r="A4004" s="66" t="s">
        <v>4309</v>
      </c>
      <c r="B4004" s="28">
        <v>86.83</v>
      </c>
    </row>
    <row r="4005" spans="1:2" x14ac:dyDescent="0.25">
      <c r="A4005" s="66" t="s">
        <v>4310</v>
      </c>
      <c r="B4005" s="28">
        <v>87.23</v>
      </c>
    </row>
    <row r="4006" spans="1:2" x14ac:dyDescent="0.25">
      <c r="A4006" s="66" t="s">
        <v>4311</v>
      </c>
      <c r="B4006" s="28">
        <v>83.15</v>
      </c>
    </row>
    <row r="4007" spans="1:2" x14ac:dyDescent="0.25">
      <c r="A4007" s="66" t="s">
        <v>4312</v>
      </c>
      <c r="B4007" s="28">
        <v>82.38</v>
      </c>
    </row>
    <row r="4008" spans="1:2" x14ac:dyDescent="0.25">
      <c r="A4008" s="66" t="s">
        <v>4313</v>
      </c>
      <c r="B4008" s="28">
        <v>80.680000000000007</v>
      </c>
    </row>
    <row r="4009" spans="1:2" x14ac:dyDescent="0.25">
      <c r="A4009" s="66" t="s">
        <v>4314</v>
      </c>
      <c r="B4009" s="28">
        <v>80.61</v>
      </c>
    </row>
    <row r="4010" spans="1:2" x14ac:dyDescent="0.25">
      <c r="A4010" s="66" t="s">
        <v>4315</v>
      </c>
      <c r="B4010" s="28">
        <v>80.040000000000006</v>
      </c>
    </row>
    <row r="4011" spans="1:2" x14ac:dyDescent="0.25">
      <c r="A4011" s="66" t="s">
        <v>4316</v>
      </c>
      <c r="B4011" s="28">
        <v>79.37</v>
      </c>
    </row>
    <row r="4012" spans="1:2" x14ac:dyDescent="0.25">
      <c r="A4012" s="66" t="s">
        <v>4317</v>
      </c>
      <c r="B4012" s="28">
        <v>79.680000000000007</v>
      </c>
    </row>
    <row r="4013" spans="1:2" x14ac:dyDescent="0.25">
      <c r="A4013" s="66" t="s">
        <v>4318</v>
      </c>
      <c r="B4013" s="28">
        <v>80.510000000000005</v>
      </c>
    </row>
    <row r="4014" spans="1:2" x14ac:dyDescent="0.25">
      <c r="A4014" s="66" t="s">
        <v>4319</v>
      </c>
      <c r="B4014" s="28">
        <v>81.48</v>
      </c>
    </row>
    <row r="4015" spans="1:2" x14ac:dyDescent="0.25">
      <c r="A4015" s="66" t="s">
        <v>4320</v>
      </c>
      <c r="B4015" s="28">
        <v>80.489999999999995</v>
      </c>
    </row>
    <row r="4016" spans="1:2" x14ac:dyDescent="0.25">
      <c r="A4016" s="66" t="s">
        <v>4321</v>
      </c>
      <c r="B4016" s="28">
        <v>80.36</v>
      </c>
    </row>
    <row r="4017" spans="1:2" x14ac:dyDescent="0.25">
      <c r="A4017" s="66" t="s">
        <v>4322</v>
      </c>
      <c r="B4017" s="28">
        <v>79.819999999999993</v>
      </c>
    </row>
    <row r="4018" spans="1:2" x14ac:dyDescent="0.25">
      <c r="A4018" s="66" t="s">
        <v>4323</v>
      </c>
      <c r="B4018" s="28">
        <v>79.819999999999993</v>
      </c>
    </row>
    <row r="4019" spans="1:2" x14ac:dyDescent="0.25">
      <c r="A4019" s="66" t="s">
        <v>4324</v>
      </c>
      <c r="B4019" s="28">
        <v>80.790000000000006</v>
      </c>
    </row>
    <row r="4020" spans="1:2" x14ac:dyDescent="0.25">
      <c r="A4020" s="66" t="s">
        <v>4325</v>
      </c>
      <c r="B4020" s="28">
        <v>81.77</v>
      </c>
    </row>
    <row r="4021" spans="1:2" x14ac:dyDescent="0.25">
      <c r="A4021" s="66" t="s">
        <v>4326</v>
      </c>
      <c r="B4021" s="28">
        <v>83.19</v>
      </c>
    </row>
    <row r="4022" spans="1:2" x14ac:dyDescent="0.25">
      <c r="A4022" s="66" t="s">
        <v>4327</v>
      </c>
      <c r="B4022" s="28">
        <v>83.64</v>
      </c>
    </row>
    <row r="4023" spans="1:2" x14ac:dyDescent="0.25">
      <c r="A4023" s="66" t="s">
        <v>4328</v>
      </c>
      <c r="B4023" s="28">
        <v>85.24</v>
      </c>
    </row>
    <row r="4024" spans="1:2" x14ac:dyDescent="0.25">
      <c r="A4024" s="66" t="s">
        <v>4329</v>
      </c>
      <c r="B4024" s="28">
        <v>85.2</v>
      </c>
    </row>
    <row r="4025" spans="1:2" x14ac:dyDescent="0.25">
      <c r="A4025" s="66" t="s">
        <v>4330</v>
      </c>
      <c r="B4025" s="28">
        <v>86.37</v>
      </c>
    </row>
    <row r="4026" spans="1:2" x14ac:dyDescent="0.25">
      <c r="A4026" s="66" t="s">
        <v>4331</v>
      </c>
      <c r="B4026" s="28">
        <v>86.85</v>
      </c>
    </row>
    <row r="4027" spans="1:2" x14ac:dyDescent="0.25">
      <c r="A4027" s="66" t="s">
        <v>4332</v>
      </c>
      <c r="B4027" s="28">
        <v>84.91</v>
      </c>
    </row>
    <row r="4028" spans="1:2" x14ac:dyDescent="0.25">
      <c r="A4028" s="66" t="s">
        <v>4333</v>
      </c>
      <c r="B4028" s="28">
        <v>85.61</v>
      </c>
    </row>
    <row r="4029" spans="1:2" x14ac:dyDescent="0.25">
      <c r="A4029" s="66" t="s">
        <v>4334</v>
      </c>
      <c r="B4029" s="28">
        <v>86.42</v>
      </c>
    </row>
    <row r="4030" spans="1:2" x14ac:dyDescent="0.25">
      <c r="A4030" s="66" t="s">
        <v>4335</v>
      </c>
      <c r="B4030" s="28">
        <v>86.58</v>
      </c>
    </row>
    <row r="4031" spans="1:2" x14ac:dyDescent="0.25">
      <c r="A4031" s="66" t="s">
        <v>4336</v>
      </c>
      <c r="B4031" s="28">
        <v>88.93</v>
      </c>
    </row>
    <row r="4032" spans="1:2" x14ac:dyDescent="0.25">
      <c r="A4032" s="66" t="s">
        <v>4337</v>
      </c>
      <c r="B4032" s="28">
        <v>89.31</v>
      </c>
    </row>
    <row r="4033" spans="1:2" x14ac:dyDescent="0.25">
      <c r="A4033" s="66" t="s">
        <v>4338</v>
      </c>
      <c r="B4033" s="28">
        <v>90.07</v>
      </c>
    </row>
    <row r="4034" spans="1:2" x14ac:dyDescent="0.25">
      <c r="A4034" s="66" t="s">
        <v>4339</v>
      </c>
      <c r="B4034" s="28">
        <v>91.35</v>
      </c>
    </row>
    <row r="4035" spans="1:2" x14ac:dyDescent="0.25">
      <c r="A4035" s="66" t="s">
        <v>4340</v>
      </c>
      <c r="B4035" s="28">
        <v>91.93</v>
      </c>
    </row>
    <row r="4036" spans="1:2" x14ac:dyDescent="0.25">
      <c r="A4036" s="66" t="s">
        <v>4341</v>
      </c>
      <c r="B4036" s="28">
        <v>92.95</v>
      </c>
    </row>
    <row r="4037" spans="1:2" x14ac:dyDescent="0.25">
      <c r="A4037" s="66" t="s">
        <v>4342</v>
      </c>
      <c r="B4037" s="28">
        <v>93.5</v>
      </c>
    </row>
    <row r="4038" spans="1:2" x14ac:dyDescent="0.25">
      <c r="A4038" s="66" t="s">
        <v>4343</v>
      </c>
      <c r="B4038" s="28">
        <v>94.52</v>
      </c>
    </row>
    <row r="4039" spans="1:2" x14ac:dyDescent="0.25">
      <c r="A4039" s="66" t="s">
        <v>4344</v>
      </c>
      <c r="B4039" s="28">
        <v>96.95</v>
      </c>
    </row>
    <row r="4040" spans="1:2" x14ac:dyDescent="0.25">
      <c r="A4040" s="66" t="s">
        <v>4345</v>
      </c>
      <c r="B4040" s="28">
        <v>99.68</v>
      </c>
    </row>
    <row r="4041" spans="1:2" x14ac:dyDescent="0.25">
      <c r="A4041" s="66" t="s">
        <v>4346</v>
      </c>
      <c r="B4041" s="28">
        <v>102.24</v>
      </c>
    </row>
    <row r="4042" spans="1:2" x14ac:dyDescent="0.25">
      <c r="A4042" s="66" t="s">
        <v>4347</v>
      </c>
      <c r="B4042" s="28">
        <v>104.21</v>
      </c>
    </row>
    <row r="4043" spans="1:2" x14ac:dyDescent="0.25">
      <c r="A4043" s="66" t="s">
        <v>4348</v>
      </c>
      <c r="B4043" s="28">
        <v>105.34</v>
      </c>
    </row>
    <row r="4044" spans="1:2" x14ac:dyDescent="0.25">
      <c r="A4044" s="66" t="s">
        <v>4349</v>
      </c>
      <c r="B4044" s="28">
        <v>107.73</v>
      </c>
    </row>
    <row r="4045" spans="1:2" x14ac:dyDescent="0.25">
      <c r="A4045" s="66" t="s">
        <v>4350</v>
      </c>
      <c r="B4045" s="28">
        <v>109.3</v>
      </c>
    </row>
    <row r="4046" spans="1:2" x14ac:dyDescent="0.25">
      <c r="A4046" s="66" t="s">
        <v>4351</v>
      </c>
      <c r="B4046" s="28">
        <v>109.14</v>
      </c>
    </row>
    <row r="4047" spans="1:2" x14ac:dyDescent="0.25">
      <c r="A4047" s="66" t="s">
        <v>4352</v>
      </c>
      <c r="B4047" s="28">
        <v>108.27</v>
      </c>
    </row>
    <row r="4048" spans="1:2" x14ac:dyDescent="0.25">
      <c r="A4048" s="66" t="s">
        <v>4353</v>
      </c>
      <c r="B4048" s="28">
        <v>103.4</v>
      </c>
    </row>
    <row r="4049" spans="1:2" x14ac:dyDescent="0.25">
      <c r="A4049" s="66" t="s">
        <v>4354</v>
      </c>
      <c r="B4049" s="28">
        <v>104.22</v>
      </c>
    </row>
    <row r="4050" spans="1:2" x14ac:dyDescent="0.25">
      <c r="A4050" s="66" t="s">
        <v>4355</v>
      </c>
      <c r="B4050" s="28">
        <v>104.04</v>
      </c>
    </row>
    <row r="4051" spans="1:2" x14ac:dyDescent="0.25">
      <c r="A4051" s="66" t="s">
        <v>4356</v>
      </c>
      <c r="B4051" s="28">
        <v>104.1</v>
      </c>
    </row>
    <row r="4052" spans="1:2" x14ac:dyDescent="0.25">
      <c r="A4052" s="66" t="s">
        <v>4357</v>
      </c>
      <c r="B4052" s="28">
        <v>103.58</v>
      </c>
    </row>
    <row r="4053" spans="1:2" x14ac:dyDescent="0.25">
      <c r="A4053" s="66" t="s">
        <v>4358</v>
      </c>
      <c r="B4053" s="28">
        <v>102.66</v>
      </c>
    </row>
    <row r="4054" spans="1:2" x14ac:dyDescent="0.25">
      <c r="A4054" s="66" t="s">
        <v>4359</v>
      </c>
      <c r="B4054" s="28">
        <v>103.16</v>
      </c>
    </row>
    <row r="4055" spans="1:2" x14ac:dyDescent="0.25">
      <c r="A4055" s="66" t="s">
        <v>4360</v>
      </c>
      <c r="B4055" s="28">
        <v>103.12</v>
      </c>
    </row>
    <row r="4056" spans="1:2" x14ac:dyDescent="0.25">
      <c r="A4056" s="66" t="s">
        <v>4361</v>
      </c>
      <c r="B4056" s="28">
        <v>103.36</v>
      </c>
    </row>
    <row r="4057" spans="1:2" x14ac:dyDescent="0.25">
      <c r="A4057" s="66" t="s">
        <v>4362</v>
      </c>
      <c r="B4057" s="28">
        <v>103.11</v>
      </c>
    </row>
    <row r="4058" spans="1:2" x14ac:dyDescent="0.25">
      <c r="A4058" s="66" t="s">
        <v>4363</v>
      </c>
      <c r="B4058" s="28">
        <v>103.59</v>
      </c>
    </row>
    <row r="4059" spans="1:2" x14ac:dyDescent="0.25">
      <c r="A4059" s="66" t="s">
        <v>4364</v>
      </c>
      <c r="B4059" s="28">
        <v>102.98</v>
      </c>
    </row>
    <row r="4060" spans="1:2" x14ac:dyDescent="0.25">
      <c r="A4060" s="66" t="s">
        <v>4365</v>
      </c>
      <c r="B4060" s="28">
        <v>102.44</v>
      </c>
    </row>
    <row r="4061" spans="1:2" x14ac:dyDescent="0.25">
      <c r="A4061" s="66" t="s">
        <v>4366</v>
      </c>
      <c r="B4061" s="28">
        <v>102.68</v>
      </c>
    </row>
    <row r="4062" spans="1:2" x14ac:dyDescent="0.25">
      <c r="A4062" s="66" t="s">
        <v>4367</v>
      </c>
      <c r="B4062" s="28">
        <v>102.49</v>
      </c>
    </row>
    <row r="4063" spans="1:2" x14ac:dyDescent="0.25">
      <c r="A4063" s="66" t="s">
        <v>4368</v>
      </c>
      <c r="B4063" s="28">
        <v>101.99</v>
      </c>
    </row>
    <row r="4064" spans="1:2" x14ac:dyDescent="0.25">
      <c r="A4064" s="66" t="s">
        <v>4369</v>
      </c>
      <c r="B4064" s="28">
        <v>102.12</v>
      </c>
    </row>
    <row r="4065" spans="1:2" x14ac:dyDescent="0.25">
      <c r="A4065" s="66" t="s">
        <v>4370</v>
      </c>
      <c r="B4065" s="28">
        <v>101.53</v>
      </c>
    </row>
    <row r="4066" spans="1:2" x14ac:dyDescent="0.25">
      <c r="A4066" s="66" t="s">
        <v>4371</v>
      </c>
      <c r="B4066" s="28">
        <v>101.48</v>
      </c>
    </row>
    <row r="4067" spans="1:2" x14ac:dyDescent="0.25">
      <c r="A4067" s="66" t="s">
        <v>4372</v>
      </c>
      <c r="B4067" s="28">
        <v>100.25</v>
      </c>
    </row>
    <row r="4068" spans="1:2" x14ac:dyDescent="0.25">
      <c r="A4068" s="66" t="s">
        <v>4373</v>
      </c>
      <c r="B4068" s="28">
        <v>97.85</v>
      </c>
    </row>
    <row r="4069" spans="1:2" x14ac:dyDescent="0.25">
      <c r="A4069" s="66" t="s">
        <v>4374</v>
      </c>
      <c r="B4069" s="28">
        <v>96.93</v>
      </c>
    </row>
    <row r="4070" spans="1:2" x14ac:dyDescent="0.25">
      <c r="A4070" s="66" t="s">
        <v>4375</v>
      </c>
      <c r="B4070" s="28">
        <v>95.7</v>
      </c>
    </row>
    <row r="4071" spans="1:2" x14ac:dyDescent="0.25">
      <c r="A4071" s="66" t="s">
        <v>4376</v>
      </c>
      <c r="B4071" s="28">
        <v>94.71</v>
      </c>
    </row>
    <row r="4072" spans="1:2" x14ac:dyDescent="0.25">
      <c r="A4072" s="66" t="s">
        <v>4377</v>
      </c>
      <c r="B4072" s="28">
        <v>93.63</v>
      </c>
    </row>
    <row r="4073" spans="1:2" x14ac:dyDescent="0.25">
      <c r="A4073" s="66" t="s">
        <v>4378</v>
      </c>
      <c r="B4073" s="28">
        <v>93.1</v>
      </c>
    </row>
    <row r="4074" spans="1:2" x14ac:dyDescent="0.25">
      <c r="A4074" s="66" t="s">
        <v>4379</v>
      </c>
      <c r="B4074" s="28">
        <v>93.34</v>
      </c>
    </row>
    <row r="4075" spans="1:2" x14ac:dyDescent="0.25">
      <c r="A4075" s="66" t="s">
        <v>4380</v>
      </c>
      <c r="B4075" s="28">
        <v>93.15</v>
      </c>
    </row>
    <row r="4076" spans="1:2" x14ac:dyDescent="0.25">
      <c r="A4076" s="66" t="s">
        <v>4381</v>
      </c>
      <c r="B4076" s="28">
        <v>92.69</v>
      </c>
    </row>
    <row r="4077" spans="1:2" x14ac:dyDescent="0.25">
      <c r="A4077" s="66" t="s">
        <v>4382</v>
      </c>
      <c r="B4077" s="28">
        <v>92.96</v>
      </c>
    </row>
    <row r="4078" spans="1:2" x14ac:dyDescent="0.25">
      <c r="A4078" s="66" t="s">
        <v>4383</v>
      </c>
      <c r="B4078" s="28">
        <v>93.63</v>
      </c>
    </row>
    <row r="4079" spans="1:2" x14ac:dyDescent="0.25">
      <c r="A4079" s="66" t="s">
        <v>4384</v>
      </c>
      <c r="B4079" s="28">
        <v>94.91</v>
      </c>
    </row>
    <row r="4080" spans="1:2" x14ac:dyDescent="0.25">
      <c r="A4080" s="66" t="s">
        <v>4385</v>
      </c>
      <c r="B4080" s="28">
        <v>93.97</v>
      </c>
    </row>
    <row r="4081" spans="1:2" x14ac:dyDescent="0.25">
      <c r="A4081" s="66" t="s">
        <v>4386</v>
      </c>
      <c r="B4081" s="28">
        <v>94.11</v>
      </c>
    </row>
    <row r="4082" spans="1:2" x14ac:dyDescent="0.25">
      <c r="A4082" s="66" t="s">
        <v>4387</v>
      </c>
      <c r="B4082" s="28">
        <v>95.23</v>
      </c>
    </row>
    <row r="4083" spans="1:2" x14ac:dyDescent="0.25">
      <c r="A4083" s="66" t="s">
        <v>4388</v>
      </c>
      <c r="B4083" s="28">
        <v>98.07</v>
      </c>
    </row>
    <row r="4084" spans="1:2" x14ac:dyDescent="0.25">
      <c r="A4084" s="66" t="s">
        <v>4389</v>
      </c>
      <c r="B4084" s="28">
        <v>98.4</v>
      </c>
    </row>
    <row r="4085" spans="1:2" x14ac:dyDescent="0.25">
      <c r="A4085" s="66" t="s">
        <v>4390</v>
      </c>
      <c r="B4085" s="28">
        <v>98.93</v>
      </c>
    </row>
    <row r="4086" spans="1:2" x14ac:dyDescent="0.25">
      <c r="A4086" s="66" t="s">
        <v>4391</v>
      </c>
      <c r="B4086" s="28">
        <v>99.47</v>
      </c>
    </row>
    <row r="4087" spans="1:2" x14ac:dyDescent="0.25">
      <c r="A4087" s="66" t="s">
        <v>4392</v>
      </c>
      <c r="B4087" s="28">
        <v>99.73</v>
      </c>
    </row>
    <row r="4088" spans="1:2" x14ac:dyDescent="0.25">
      <c r="A4088" s="66" t="s">
        <v>4393</v>
      </c>
      <c r="B4088" s="28">
        <v>101.1</v>
      </c>
    </row>
    <row r="4089" spans="1:2" x14ac:dyDescent="0.25">
      <c r="A4089" s="66" t="s">
        <v>4394</v>
      </c>
      <c r="B4089" s="28">
        <v>100.89</v>
      </c>
    </row>
    <row r="4090" spans="1:2" x14ac:dyDescent="0.25">
      <c r="A4090" s="66" t="s">
        <v>4395</v>
      </c>
      <c r="B4090" s="28">
        <v>101.74</v>
      </c>
    </row>
    <row r="4091" spans="1:2" x14ac:dyDescent="0.25">
      <c r="A4091" s="66" t="s">
        <v>4396</v>
      </c>
      <c r="B4091" s="28">
        <v>102.16</v>
      </c>
    </row>
    <row r="4092" spans="1:2" x14ac:dyDescent="0.25">
      <c r="A4092" s="66" t="s">
        <v>4397</v>
      </c>
      <c r="B4092" s="28">
        <v>102.1</v>
      </c>
    </row>
    <row r="4093" spans="1:2" x14ac:dyDescent="0.25">
      <c r="A4093" s="66" t="s">
        <v>4398</v>
      </c>
      <c r="B4093" s="28">
        <v>102.15</v>
      </c>
    </row>
    <row r="4094" spans="1:2" x14ac:dyDescent="0.25">
      <c r="A4094" s="66" t="s">
        <v>4399</v>
      </c>
      <c r="B4094" s="28">
        <v>102.99</v>
      </c>
    </row>
    <row r="4095" spans="1:2" x14ac:dyDescent="0.25">
      <c r="A4095" s="66" t="s">
        <v>4400</v>
      </c>
      <c r="B4095" s="28">
        <v>103.67</v>
      </c>
    </row>
    <row r="4096" spans="1:2" x14ac:dyDescent="0.25">
      <c r="A4096" s="66" t="s">
        <v>4401</v>
      </c>
      <c r="B4096" s="28">
        <v>104.18</v>
      </c>
    </row>
    <row r="4097" spans="1:2" x14ac:dyDescent="0.25">
      <c r="A4097" s="66" t="s">
        <v>4402</v>
      </c>
      <c r="B4097" s="28">
        <v>104.48</v>
      </c>
    </row>
    <row r="4098" spans="1:2" x14ac:dyDescent="0.25">
      <c r="A4098" s="66" t="s">
        <v>4403</v>
      </c>
      <c r="B4098" s="28">
        <v>105.02</v>
      </c>
    </row>
    <row r="4099" spans="1:2" x14ac:dyDescent="0.25">
      <c r="A4099" s="66" t="s">
        <v>4404</v>
      </c>
      <c r="B4099" s="28">
        <v>105.34</v>
      </c>
    </row>
    <row r="4100" spans="1:2" x14ac:dyDescent="0.25">
      <c r="A4100" s="66" t="s">
        <v>4405</v>
      </c>
      <c r="B4100" s="28">
        <v>105.61</v>
      </c>
    </row>
    <row r="4101" spans="1:2" x14ac:dyDescent="0.25">
      <c r="A4101" s="66" t="s">
        <v>4406</v>
      </c>
      <c r="B4101" s="28">
        <v>105.11</v>
      </c>
    </row>
    <row r="4102" spans="1:2" x14ac:dyDescent="0.25">
      <c r="A4102" s="66" t="s">
        <v>4407</v>
      </c>
      <c r="B4102" s="28">
        <v>104.36</v>
      </c>
    </row>
    <row r="4103" spans="1:2" x14ac:dyDescent="0.25">
      <c r="A4103" s="66" t="s">
        <v>4408</v>
      </c>
      <c r="B4103" s="28">
        <v>103.67</v>
      </c>
    </row>
    <row r="4104" spans="1:2" x14ac:dyDescent="0.25">
      <c r="A4104" s="66" t="s">
        <v>4409</v>
      </c>
      <c r="B4104" s="28">
        <v>103.8</v>
      </c>
    </row>
    <row r="4105" spans="1:2" x14ac:dyDescent="0.25">
      <c r="A4105" s="66" t="s">
        <v>4410</v>
      </c>
      <c r="B4105" s="28">
        <v>103.62</v>
      </c>
    </row>
    <row r="4106" spans="1:2" x14ac:dyDescent="0.25">
      <c r="A4106" s="66" t="s">
        <v>4411</v>
      </c>
      <c r="B4106" s="28">
        <v>102.91</v>
      </c>
    </row>
    <row r="4107" spans="1:2" x14ac:dyDescent="0.25">
      <c r="A4107" s="66" t="s">
        <v>4412</v>
      </c>
      <c r="B4107" s="28">
        <v>103.02</v>
      </c>
    </row>
    <row r="4108" spans="1:2" x14ac:dyDescent="0.25">
      <c r="A4108" s="66" t="s">
        <v>4413</v>
      </c>
      <c r="B4108" s="28">
        <v>101.21</v>
      </c>
    </row>
    <row r="4109" spans="1:2" x14ac:dyDescent="0.25">
      <c r="A4109" s="66" t="s">
        <v>4414</v>
      </c>
      <c r="B4109" s="28">
        <v>100.1</v>
      </c>
    </row>
    <row r="4110" spans="1:2" x14ac:dyDescent="0.25">
      <c r="A4110" s="66" t="s">
        <v>4415</v>
      </c>
      <c r="B4110" s="28">
        <v>100.17</v>
      </c>
    </row>
    <row r="4111" spans="1:2" x14ac:dyDescent="0.25">
      <c r="A4111" s="66" t="s">
        <v>4416</v>
      </c>
      <c r="B4111" s="28">
        <v>100.09</v>
      </c>
    </row>
    <row r="4112" spans="1:2" x14ac:dyDescent="0.25">
      <c r="A4112" s="66" t="s">
        <v>4417</v>
      </c>
      <c r="B4112" s="28">
        <v>99.8</v>
      </c>
    </row>
    <row r="4113" spans="1:2" x14ac:dyDescent="0.25">
      <c r="A4113" s="66" t="s">
        <v>4418</v>
      </c>
      <c r="B4113" s="28">
        <v>99.69</v>
      </c>
    </row>
    <row r="4114" spans="1:2" x14ac:dyDescent="0.25">
      <c r="A4114" s="66" t="s">
        <v>4419</v>
      </c>
      <c r="B4114" s="28">
        <v>100.54</v>
      </c>
    </row>
    <row r="4115" spans="1:2" x14ac:dyDescent="0.25">
      <c r="A4115" s="66" t="s">
        <v>4420</v>
      </c>
      <c r="B4115" s="28">
        <v>100.26</v>
      </c>
    </row>
    <row r="4116" spans="1:2" x14ac:dyDescent="0.25">
      <c r="A4116" s="66" t="s">
        <v>4421</v>
      </c>
      <c r="B4116" s="28">
        <v>100.29</v>
      </c>
    </row>
    <row r="4117" spans="1:2" x14ac:dyDescent="0.25">
      <c r="A4117" s="66" t="s">
        <v>4422</v>
      </c>
      <c r="B4117" s="28">
        <v>100.55</v>
      </c>
    </row>
    <row r="4118" spans="1:2" x14ac:dyDescent="0.25">
      <c r="A4118" s="66" t="s">
        <v>4423</v>
      </c>
      <c r="B4118" s="28">
        <v>101.03</v>
      </c>
    </row>
    <row r="4119" spans="1:2" x14ac:dyDescent="0.25">
      <c r="A4119" s="66" t="s">
        <v>4424</v>
      </c>
      <c r="B4119" s="28">
        <v>101.34</v>
      </c>
    </row>
    <row r="4120" spans="1:2" x14ac:dyDescent="0.25">
      <c r="A4120" s="66" t="s">
        <v>4425</v>
      </c>
      <c r="B4120" s="28">
        <v>101.69</v>
      </c>
    </row>
    <row r="4121" spans="1:2" x14ac:dyDescent="0.25">
      <c r="A4121" s="66" t="s">
        <v>4426</v>
      </c>
      <c r="B4121" s="28">
        <v>102.34</v>
      </c>
    </row>
    <row r="4122" spans="1:2" x14ac:dyDescent="0.25">
      <c r="A4122" s="66" t="s">
        <v>4427</v>
      </c>
      <c r="B4122" s="28">
        <v>102.57</v>
      </c>
    </row>
    <row r="4123" spans="1:2" x14ac:dyDescent="0.25">
      <c r="A4123" s="66" t="s">
        <v>4428</v>
      </c>
      <c r="B4123" s="28">
        <v>102.71</v>
      </c>
    </row>
    <row r="4124" spans="1:2" x14ac:dyDescent="0.25">
      <c r="A4124" s="66" t="s">
        <v>4429</v>
      </c>
      <c r="B4124" s="28">
        <v>103.19</v>
      </c>
    </row>
    <row r="4125" spans="1:2" x14ac:dyDescent="0.25">
      <c r="A4125" s="66" t="s">
        <v>4430</v>
      </c>
      <c r="B4125" s="28">
        <v>102.97</v>
      </c>
    </row>
    <row r="4126" spans="1:2" x14ac:dyDescent="0.25">
      <c r="A4126" s="66" t="s">
        <v>4431</v>
      </c>
      <c r="B4126" s="28">
        <v>100.24</v>
      </c>
    </row>
    <row r="4127" spans="1:2" x14ac:dyDescent="0.25">
      <c r="A4127" s="66" t="s">
        <v>4432</v>
      </c>
      <c r="B4127" s="28">
        <v>100.85</v>
      </c>
    </row>
    <row r="4128" spans="1:2" x14ac:dyDescent="0.25">
      <c r="A4128" s="66" t="s">
        <v>4433</v>
      </c>
      <c r="B4128" s="28">
        <v>101.96</v>
      </c>
    </row>
    <row r="4129" spans="1:2" x14ac:dyDescent="0.25">
      <c r="A4129" s="66" t="s">
        <v>4434</v>
      </c>
      <c r="B4129" s="28">
        <v>103.75</v>
      </c>
    </row>
    <row r="4130" spans="1:2" x14ac:dyDescent="0.25">
      <c r="A4130" s="66" t="s">
        <v>4435</v>
      </c>
      <c r="B4130" s="28">
        <v>104.32</v>
      </c>
    </row>
    <row r="4131" spans="1:2" x14ac:dyDescent="0.25">
      <c r="A4131" s="66" t="s">
        <v>4436</v>
      </c>
      <c r="B4131" s="28">
        <v>104.97</v>
      </c>
    </row>
    <row r="4132" spans="1:2" x14ac:dyDescent="0.25">
      <c r="A4132" s="66" t="s">
        <v>4437</v>
      </c>
      <c r="B4132" s="28">
        <v>105.27</v>
      </c>
    </row>
    <row r="4133" spans="1:2" x14ac:dyDescent="0.25">
      <c r="A4133" s="66" t="s">
        <v>4438</v>
      </c>
      <c r="B4133" s="28">
        <v>107.27</v>
      </c>
    </row>
    <row r="4134" spans="1:2" x14ac:dyDescent="0.25">
      <c r="A4134" s="66" t="s">
        <v>4439</v>
      </c>
      <c r="B4134" s="28">
        <v>107.42</v>
      </c>
    </row>
    <row r="4135" spans="1:2" x14ac:dyDescent="0.25">
      <c r="A4135" s="66" t="s">
        <v>4440</v>
      </c>
      <c r="B4135" s="28">
        <v>107.43</v>
      </c>
    </row>
    <row r="4136" spans="1:2" x14ac:dyDescent="0.25">
      <c r="A4136" s="66" t="s">
        <v>4441</v>
      </c>
      <c r="B4136" s="28">
        <v>107.95</v>
      </c>
    </row>
    <row r="4137" spans="1:2" x14ac:dyDescent="0.25">
      <c r="A4137" s="66" t="s">
        <v>4442</v>
      </c>
      <c r="B4137" s="28">
        <v>109.17</v>
      </c>
    </row>
    <row r="4138" spans="1:2" x14ac:dyDescent="0.25">
      <c r="A4138" s="66" t="s">
        <v>4443</v>
      </c>
      <c r="B4138" s="28">
        <v>109.43</v>
      </c>
    </row>
    <row r="4139" spans="1:2" x14ac:dyDescent="0.25">
      <c r="A4139" s="66" t="s">
        <v>4444</v>
      </c>
      <c r="B4139" s="28">
        <v>109.27</v>
      </c>
    </row>
    <row r="4140" spans="1:2" x14ac:dyDescent="0.25">
      <c r="A4140" s="66" t="s">
        <v>4445</v>
      </c>
      <c r="B4140" s="28">
        <v>109.91</v>
      </c>
    </row>
    <row r="4141" spans="1:2" x14ac:dyDescent="0.25">
      <c r="A4141" s="66" t="s">
        <v>4446</v>
      </c>
      <c r="B4141" s="28">
        <v>109.24</v>
      </c>
    </row>
    <row r="4142" spans="1:2" x14ac:dyDescent="0.25">
      <c r="A4142" s="66" t="s">
        <v>4447</v>
      </c>
      <c r="B4142" s="28">
        <v>108.4</v>
      </c>
    </row>
    <row r="4143" spans="1:2" x14ac:dyDescent="0.25">
      <c r="A4143" s="66" t="s">
        <v>4448</v>
      </c>
      <c r="B4143" s="28">
        <v>108.95</v>
      </c>
    </row>
    <row r="4144" spans="1:2" x14ac:dyDescent="0.25">
      <c r="A4144" s="66" t="s">
        <v>4449</v>
      </c>
      <c r="B4144" s="28">
        <v>109.28</v>
      </c>
    </row>
    <row r="4145" spans="1:2" x14ac:dyDescent="0.25">
      <c r="A4145" s="66" t="s">
        <v>4450</v>
      </c>
      <c r="B4145" s="28">
        <v>109.39</v>
      </c>
    </row>
    <row r="4146" spans="1:2" x14ac:dyDescent="0.25">
      <c r="A4146" s="66" t="s">
        <v>4451</v>
      </c>
      <c r="B4146" s="28">
        <v>110.56</v>
      </c>
    </row>
    <row r="4147" spans="1:2" x14ac:dyDescent="0.25">
      <c r="A4147" s="66" t="s">
        <v>4452</v>
      </c>
      <c r="B4147" s="28">
        <v>110.35</v>
      </c>
    </row>
    <row r="4148" spans="1:2" x14ac:dyDescent="0.25">
      <c r="A4148" s="66" t="s">
        <v>4453</v>
      </c>
      <c r="B4148" s="28">
        <v>109.75</v>
      </c>
    </row>
    <row r="4149" spans="1:2" x14ac:dyDescent="0.25">
      <c r="A4149" s="66" t="s">
        <v>4454</v>
      </c>
      <c r="B4149" s="28">
        <v>108.34</v>
      </c>
    </row>
    <row r="4150" spans="1:2" x14ac:dyDescent="0.25">
      <c r="A4150" s="66" t="s">
        <v>4455</v>
      </c>
      <c r="B4150" s="28">
        <v>108.5</v>
      </c>
    </row>
    <row r="4151" spans="1:2" x14ac:dyDescent="0.25">
      <c r="A4151" s="66" t="s">
        <v>4456</v>
      </c>
      <c r="B4151" s="28">
        <v>109.26</v>
      </c>
    </row>
    <row r="4152" spans="1:2" x14ac:dyDescent="0.25">
      <c r="A4152" s="66" t="s">
        <v>4457</v>
      </c>
      <c r="B4152" s="28">
        <v>109.98</v>
      </c>
    </row>
    <row r="4153" spans="1:2" x14ac:dyDescent="0.25">
      <c r="A4153" s="66" t="s">
        <v>4458</v>
      </c>
      <c r="B4153" s="28">
        <v>110.17</v>
      </c>
    </row>
    <row r="4154" spans="1:2" x14ac:dyDescent="0.25">
      <c r="A4154" s="66" t="s">
        <v>4459</v>
      </c>
      <c r="B4154" s="28">
        <v>110.03</v>
      </c>
    </row>
    <row r="4155" spans="1:2" x14ac:dyDescent="0.25">
      <c r="A4155" s="66" t="s">
        <v>4460</v>
      </c>
      <c r="B4155" s="28">
        <v>110.68</v>
      </c>
    </row>
    <row r="4156" spans="1:2" x14ac:dyDescent="0.25">
      <c r="A4156" s="66" t="s">
        <v>4461</v>
      </c>
      <c r="B4156" s="28">
        <v>111.42</v>
      </c>
    </row>
    <row r="4157" spans="1:2" x14ac:dyDescent="0.25">
      <c r="A4157" s="66" t="s">
        <v>4462</v>
      </c>
      <c r="B4157" s="28">
        <v>111.82</v>
      </c>
    </row>
    <row r="4158" spans="1:2" x14ac:dyDescent="0.25">
      <c r="A4158" s="66" t="s">
        <v>4463</v>
      </c>
      <c r="B4158" s="28">
        <v>112.65</v>
      </c>
    </row>
    <row r="4159" spans="1:2" x14ac:dyDescent="0.25">
      <c r="A4159" s="66" t="s">
        <v>4464</v>
      </c>
      <c r="B4159" s="28">
        <v>112.93</v>
      </c>
    </row>
    <row r="4160" spans="1:2" x14ac:dyDescent="0.25">
      <c r="A4160" s="66" t="s">
        <v>4465</v>
      </c>
      <c r="B4160" s="28">
        <v>112.96</v>
      </c>
    </row>
    <row r="4161" spans="1:2" x14ac:dyDescent="0.25">
      <c r="A4161" s="66" t="s">
        <v>4466</v>
      </c>
      <c r="B4161" s="28">
        <v>112.81</v>
      </c>
    </row>
    <row r="4162" spans="1:2" x14ac:dyDescent="0.25">
      <c r="A4162" s="66" t="s">
        <v>4467</v>
      </c>
      <c r="B4162" s="28">
        <v>113.04</v>
      </c>
    </row>
    <row r="4163" spans="1:2" x14ac:dyDescent="0.25">
      <c r="A4163" s="66" t="s">
        <v>4468</v>
      </c>
      <c r="B4163" s="28">
        <v>113.88</v>
      </c>
    </row>
    <row r="4164" spans="1:2" x14ac:dyDescent="0.25">
      <c r="A4164" s="66" t="s">
        <v>4469</v>
      </c>
      <c r="B4164" s="28">
        <v>114.54</v>
      </c>
    </row>
    <row r="4165" spans="1:2" x14ac:dyDescent="0.25">
      <c r="A4165" s="66" t="s">
        <v>4470</v>
      </c>
      <c r="B4165" s="28">
        <v>114.08</v>
      </c>
    </row>
    <row r="4166" spans="1:2" x14ac:dyDescent="0.25">
      <c r="A4166" s="66" t="s">
        <v>4471</v>
      </c>
      <c r="B4166" s="28">
        <v>114.51</v>
      </c>
    </row>
    <row r="4167" spans="1:2" x14ac:dyDescent="0.25">
      <c r="A4167" s="66" t="s">
        <v>4472</v>
      </c>
      <c r="B4167" s="28">
        <v>115.12</v>
      </c>
    </row>
    <row r="4168" spans="1:2" x14ac:dyDescent="0.25">
      <c r="A4168" s="66" t="s">
        <v>4473</v>
      </c>
      <c r="B4168" s="28">
        <v>115.1</v>
      </c>
    </row>
    <row r="4169" spans="1:2" x14ac:dyDescent="0.25">
      <c r="A4169" s="66" t="s">
        <v>4474</v>
      </c>
      <c r="B4169" s="28">
        <v>110.65</v>
      </c>
    </row>
    <row r="4170" spans="1:2" x14ac:dyDescent="0.25">
      <c r="A4170" s="66" t="s">
        <v>4475</v>
      </c>
      <c r="B4170" s="28">
        <v>110.6</v>
      </c>
    </row>
    <row r="4171" spans="1:2" x14ac:dyDescent="0.25">
      <c r="A4171" s="66" t="s">
        <v>4476</v>
      </c>
      <c r="B4171" s="28">
        <v>111.1</v>
      </c>
    </row>
    <row r="4172" spans="1:2" x14ac:dyDescent="0.25">
      <c r="A4172" s="66" t="s">
        <v>4477</v>
      </c>
      <c r="B4172" s="28">
        <v>111.83</v>
      </c>
    </row>
    <row r="4173" spans="1:2" x14ac:dyDescent="0.25">
      <c r="A4173" s="66" t="s">
        <v>4478</v>
      </c>
      <c r="B4173" s="28">
        <v>112.56</v>
      </c>
    </row>
    <row r="4174" spans="1:2" x14ac:dyDescent="0.25">
      <c r="A4174" s="66" t="s">
        <v>4479</v>
      </c>
      <c r="B4174" s="28">
        <v>112.19</v>
      </c>
    </row>
    <row r="4175" spans="1:2" x14ac:dyDescent="0.25">
      <c r="A4175" s="66" t="s">
        <v>4480</v>
      </c>
      <c r="B4175" s="28">
        <v>112.38</v>
      </c>
    </row>
    <row r="4176" spans="1:2" x14ac:dyDescent="0.25">
      <c r="A4176" s="66" t="s">
        <v>4481</v>
      </c>
      <c r="B4176" s="28">
        <v>113.48</v>
      </c>
    </row>
    <row r="4177" spans="1:2" x14ac:dyDescent="0.25">
      <c r="A4177" s="66" t="s">
        <v>4482</v>
      </c>
      <c r="B4177" s="28">
        <v>112.81</v>
      </c>
    </row>
    <row r="4178" spans="1:2" x14ac:dyDescent="0.25">
      <c r="A4178" s="66" t="s">
        <v>4483</v>
      </c>
      <c r="B4178" s="28">
        <v>112.32</v>
      </c>
    </row>
    <row r="4179" spans="1:2" x14ac:dyDescent="0.25">
      <c r="A4179" s="66" t="s">
        <v>4484</v>
      </c>
      <c r="B4179" s="28">
        <v>112.03</v>
      </c>
    </row>
    <row r="4180" spans="1:2" x14ac:dyDescent="0.25">
      <c r="A4180" s="66" t="s">
        <v>4485</v>
      </c>
      <c r="B4180" s="28">
        <v>114.41</v>
      </c>
    </row>
    <row r="4181" spans="1:2" x14ac:dyDescent="0.25">
      <c r="A4181" s="66" t="s">
        <v>4486</v>
      </c>
      <c r="B4181" s="28">
        <v>113.85</v>
      </c>
    </row>
    <row r="4182" spans="1:2" x14ac:dyDescent="0.25">
      <c r="A4182" s="66" t="s">
        <v>4487</v>
      </c>
      <c r="B4182" s="28">
        <v>113.11</v>
      </c>
    </row>
    <row r="4183" spans="1:2" x14ac:dyDescent="0.25">
      <c r="A4183" s="66" t="s">
        <v>4488</v>
      </c>
      <c r="B4183" s="28">
        <v>112.97</v>
      </c>
    </row>
    <row r="4184" spans="1:2" x14ac:dyDescent="0.25">
      <c r="A4184" s="66" t="s">
        <v>4489</v>
      </c>
      <c r="B4184" s="28">
        <v>112.07</v>
      </c>
    </row>
    <row r="4185" spans="1:2" x14ac:dyDescent="0.25">
      <c r="A4185" s="66" t="s">
        <v>4490</v>
      </c>
      <c r="B4185" s="28">
        <v>109.35</v>
      </c>
    </row>
    <row r="4186" spans="1:2" x14ac:dyDescent="0.25">
      <c r="A4186" s="66" t="s">
        <v>4491</v>
      </c>
      <c r="B4186" s="28">
        <v>107.32</v>
      </c>
    </row>
    <row r="4187" spans="1:2" x14ac:dyDescent="0.25">
      <c r="A4187" s="66" t="s">
        <v>4492</v>
      </c>
      <c r="B4187" s="28">
        <v>108.27</v>
      </c>
    </row>
    <row r="4188" spans="1:2" x14ac:dyDescent="0.25">
      <c r="A4188" s="66" t="s">
        <v>4493</v>
      </c>
      <c r="B4188" s="28">
        <v>109.99</v>
      </c>
    </row>
    <row r="4189" spans="1:2" x14ac:dyDescent="0.25">
      <c r="A4189" s="66" t="s">
        <v>4494</v>
      </c>
      <c r="B4189" s="28">
        <v>110.91</v>
      </c>
    </row>
    <row r="4190" spans="1:2" x14ac:dyDescent="0.25">
      <c r="A4190" s="66" t="s">
        <v>4495</v>
      </c>
      <c r="B4190" s="28">
        <v>109.32</v>
      </c>
    </row>
    <row r="4191" spans="1:2" x14ac:dyDescent="0.25">
      <c r="A4191" s="66" t="s">
        <v>4496</v>
      </c>
      <c r="B4191" s="28">
        <v>108.7</v>
      </c>
    </row>
    <row r="4192" spans="1:2" x14ac:dyDescent="0.25">
      <c r="A4192" s="66" t="s">
        <v>4497</v>
      </c>
      <c r="B4192" s="28">
        <v>108.66</v>
      </c>
    </row>
    <row r="4193" spans="1:2" x14ac:dyDescent="0.25">
      <c r="A4193" s="66" t="s">
        <v>4498</v>
      </c>
      <c r="B4193" s="28">
        <v>106.91</v>
      </c>
    </row>
    <row r="4194" spans="1:2" x14ac:dyDescent="0.25">
      <c r="A4194" s="66" t="s">
        <v>4499</v>
      </c>
      <c r="B4194" s="28">
        <v>106.39</v>
      </c>
    </row>
    <row r="4195" spans="1:2" x14ac:dyDescent="0.25">
      <c r="A4195" s="66" t="s">
        <v>4500</v>
      </c>
      <c r="B4195" s="28">
        <v>105.45</v>
      </c>
    </row>
    <row r="4196" spans="1:2" x14ac:dyDescent="0.25">
      <c r="A4196" s="66" t="s">
        <v>4501</v>
      </c>
      <c r="B4196" s="28">
        <v>104.89</v>
      </c>
    </row>
    <row r="4197" spans="1:2" x14ac:dyDescent="0.25">
      <c r="A4197" s="66" t="s">
        <v>4502</v>
      </c>
      <c r="B4197" s="28">
        <v>104.53</v>
      </c>
    </row>
    <row r="4198" spans="1:2" x14ac:dyDescent="0.25">
      <c r="A4198" s="66" t="s">
        <v>4503</v>
      </c>
      <c r="B4198" s="28">
        <v>103.88</v>
      </c>
    </row>
    <row r="4199" spans="1:2" x14ac:dyDescent="0.25">
      <c r="A4199" s="66" t="s">
        <v>4504</v>
      </c>
      <c r="B4199" s="28">
        <v>102.76</v>
      </c>
    </row>
    <row r="4200" spans="1:2" x14ac:dyDescent="0.25">
      <c r="A4200" s="66" t="s">
        <v>4505</v>
      </c>
      <c r="B4200" s="28">
        <v>100.92</v>
      </c>
    </row>
    <row r="4201" spans="1:2" x14ac:dyDescent="0.25">
      <c r="A4201" s="66" t="s">
        <v>4506</v>
      </c>
      <c r="B4201" s="28">
        <v>98.67</v>
      </c>
    </row>
    <row r="4202" spans="1:2" x14ac:dyDescent="0.25">
      <c r="A4202" s="66" t="s">
        <v>4507</v>
      </c>
      <c r="B4202" s="28">
        <v>99.01</v>
      </c>
    </row>
    <row r="4203" spans="1:2" x14ac:dyDescent="0.25">
      <c r="A4203" s="66" t="s">
        <v>4508</v>
      </c>
      <c r="B4203" s="28">
        <v>97.52</v>
      </c>
    </row>
    <row r="4204" spans="1:2" x14ac:dyDescent="0.25">
      <c r="A4204" s="66" t="s">
        <v>4509</v>
      </c>
      <c r="B4204" s="28">
        <v>96.64</v>
      </c>
    </row>
    <row r="4205" spans="1:2" x14ac:dyDescent="0.25">
      <c r="A4205" s="66" t="s">
        <v>4510</v>
      </c>
      <c r="B4205" s="28">
        <v>96.15</v>
      </c>
    </row>
    <row r="4206" spans="1:2" x14ac:dyDescent="0.25">
      <c r="A4206" s="66" t="s">
        <v>4511</v>
      </c>
      <c r="B4206" s="28">
        <v>95.02</v>
      </c>
    </row>
    <row r="4207" spans="1:2" x14ac:dyDescent="0.25">
      <c r="A4207" s="66" t="s">
        <v>4512</v>
      </c>
      <c r="B4207" s="28">
        <v>95.04</v>
      </c>
    </row>
    <row r="4208" spans="1:2" x14ac:dyDescent="0.25">
      <c r="A4208" s="66" t="s">
        <v>4513</v>
      </c>
      <c r="B4208" s="28">
        <v>95.44</v>
      </c>
    </row>
    <row r="4209" spans="1:2" x14ac:dyDescent="0.25">
      <c r="A4209" s="66" t="s">
        <v>4514</v>
      </c>
      <c r="B4209" s="28">
        <v>96</v>
      </c>
    </row>
    <row r="4210" spans="1:2" x14ac:dyDescent="0.25">
      <c r="A4210" s="66" t="s">
        <v>4515</v>
      </c>
      <c r="B4210" s="28">
        <v>98.68</v>
      </c>
    </row>
    <row r="4211" spans="1:2" x14ac:dyDescent="0.25">
      <c r="A4211" s="66" t="s">
        <v>4516</v>
      </c>
      <c r="B4211" s="28">
        <v>99.75</v>
      </c>
    </row>
    <row r="4212" spans="1:2" x14ac:dyDescent="0.25">
      <c r="A4212" s="66" t="s">
        <v>4517</v>
      </c>
      <c r="B4212" s="28">
        <v>100.68</v>
      </c>
    </row>
    <row r="4213" spans="1:2" x14ac:dyDescent="0.25">
      <c r="A4213" s="66" t="s">
        <v>4518</v>
      </c>
      <c r="B4213" s="28">
        <v>102.32</v>
      </c>
    </row>
    <row r="4214" spans="1:2" x14ac:dyDescent="0.25">
      <c r="A4214" s="66" t="s">
        <v>4519</v>
      </c>
      <c r="B4214" s="28">
        <v>103.24</v>
      </c>
    </row>
    <row r="4215" spans="1:2" x14ac:dyDescent="0.25">
      <c r="A4215" s="66" t="s">
        <v>4520</v>
      </c>
      <c r="B4215" s="28">
        <v>104.04</v>
      </c>
    </row>
    <row r="4216" spans="1:2" x14ac:dyDescent="0.25">
      <c r="A4216" s="66" t="s">
        <v>4521</v>
      </c>
      <c r="B4216" s="28">
        <v>104.87</v>
      </c>
    </row>
    <row r="4217" spans="1:2" x14ac:dyDescent="0.25">
      <c r="A4217" s="66" t="s">
        <v>5809</v>
      </c>
      <c r="B4217" s="28">
        <v>105.17</v>
      </c>
    </row>
    <row r="4218" spans="1:2" x14ac:dyDescent="0.25">
      <c r="A4218" s="66" t="s">
        <v>4522</v>
      </c>
      <c r="B4218" s="28">
        <v>105.21</v>
      </c>
    </row>
    <row r="4219" spans="1:2" x14ac:dyDescent="0.25">
      <c r="A4219" s="66" t="s">
        <v>4523</v>
      </c>
      <c r="B4219" s="28">
        <v>105.41</v>
      </c>
    </row>
    <row r="4220" spans="1:2" x14ac:dyDescent="0.25">
      <c r="A4220" s="66" t="s">
        <v>4524</v>
      </c>
      <c r="B4220" s="28">
        <v>106.25</v>
      </c>
    </row>
    <row r="4221" spans="1:2" x14ac:dyDescent="0.25">
      <c r="A4221" s="66" t="s">
        <v>4525</v>
      </c>
      <c r="B4221" s="28">
        <v>107.14</v>
      </c>
    </row>
    <row r="4222" spans="1:2" x14ac:dyDescent="0.25">
      <c r="A4222" s="66" t="s">
        <v>4526</v>
      </c>
      <c r="B4222" s="28">
        <v>106.41</v>
      </c>
    </row>
    <row r="4223" spans="1:2" x14ac:dyDescent="0.25">
      <c r="A4223" s="66" t="s">
        <v>4527</v>
      </c>
      <c r="B4223" s="28">
        <v>106.56</v>
      </c>
    </row>
    <row r="4224" spans="1:2" x14ac:dyDescent="0.25">
      <c r="A4224" s="66" t="s">
        <v>4528</v>
      </c>
      <c r="B4224" s="28">
        <v>106.57</v>
      </c>
    </row>
    <row r="4225" spans="1:2" x14ac:dyDescent="0.25">
      <c r="A4225" s="66" t="s">
        <v>4529</v>
      </c>
      <c r="B4225" s="28">
        <v>107.72</v>
      </c>
    </row>
    <row r="4226" spans="1:2" x14ac:dyDescent="0.25">
      <c r="A4226" s="66" t="s">
        <v>4530</v>
      </c>
      <c r="B4226" s="28">
        <v>108.43</v>
      </c>
    </row>
    <row r="4227" spans="1:2" x14ac:dyDescent="0.25">
      <c r="A4227" s="66" t="s">
        <v>4531</v>
      </c>
      <c r="B4227" s="28">
        <v>109.31</v>
      </c>
    </row>
    <row r="4228" spans="1:2" x14ac:dyDescent="0.25">
      <c r="A4228" s="66" t="s">
        <v>4532</v>
      </c>
      <c r="B4228" s="28">
        <v>110.01</v>
      </c>
    </row>
    <row r="4229" spans="1:2" x14ac:dyDescent="0.25">
      <c r="A4229" s="66" t="s">
        <v>4533</v>
      </c>
      <c r="B4229" s="28">
        <v>111.07</v>
      </c>
    </row>
    <row r="4230" spans="1:2" x14ac:dyDescent="0.25">
      <c r="A4230" s="66" t="s">
        <v>4534</v>
      </c>
      <c r="B4230" s="28">
        <v>111.98</v>
      </c>
    </row>
    <row r="4231" spans="1:2" x14ac:dyDescent="0.25">
      <c r="A4231" s="66" t="s">
        <v>4535</v>
      </c>
      <c r="B4231" s="28">
        <v>111.43</v>
      </c>
    </row>
    <row r="4232" spans="1:2" x14ac:dyDescent="0.25">
      <c r="A4232" s="66" t="s">
        <v>4536</v>
      </c>
      <c r="B4232" s="28">
        <v>110.85</v>
      </c>
    </row>
    <row r="4233" spans="1:2" x14ac:dyDescent="0.25">
      <c r="A4233" s="66" t="s">
        <v>4537</v>
      </c>
      <c r="B4233" s="28">
        <v>110.2</v>
      </c>
    </row>
    <row r="4234" spans="1:2" x14ac:dyDescent="0.25">
      <c r="A4234" s="66" t="s">
        <v>4538</v>
      </c>
      <c r="B4234" s="28">
        <v>109.64</v>
      </c>
    </row>
    <row r="4235" spans="1:2" x14ac:dyDescent="0.25">
      <c r="A4235" s="66" t="s">
        <v>4539</v>
      </c>
      <c r="B4235" s="28">
        <v>108.83</v>
      </c>
    </row>
    <row r="4236" spans="1:2" x14ac:dyDescent="0.25">
      <c r="A4236" s="66" t="s">
        <v>4540</v>
      </c>
      <c r="B4236" s="28">
        <v>108.94</v>
      </c>
    </row>
    <row r="4237" spans="1:2" x14ac:dyDescent="0.25">
      <c r="A4237" s="66" t="s">
        <v>4541</v>
      </c>
      <c r="B4237" s="28">
        <v>107.62</v>
      </c>
    </row>
    <row r="4238" spans="1:2" x14ac:dyDescent="0.25">
      <c r="A4238" s="66" t="s">
        <v>4542</v>
      </c>
      <c r="B4238" s="28">
        <v>108</v>
      </c>
    </row>
    <row r="4239" spans="1:2" x14ac:dyDescent="0.25">
      <c r="A4239" s="66" t="s">
        <v>4543</v>
      </c>
      <c r="B4239" s="28">
        <v>106.6</v>
      </c>
    </row>
    <row r="4240" spans="1:2" x14ac:dyDescent="0.25">
      <c r="A4240" s="66" t="s">
        <v>4544</v>
      </c>
      <c r="B4240" s="28">
        <v>106.81</v>
      </c>
    </row>
    <row r="4241" spans="1:2" x14ac:dyDescent="0.25">
      <c r="A4241" s="66" t="s">
        <v>4545</v>
      </c>
      <c r="B4241" s="28">
        <v>107.48</v>
      </c>
    </row>
    <row r="4242" spans="1:2" x14ac:dyDescent="0.25">
      <c r="A4242" s="66" t="s">
        <v>4546</v>
      </c>
      <c r="B4242" s="28">
        <v>108.46</v>
      </c>
    </row>
    <row r="4243" spans="1:2" x14ac:dyDescent="0.25">
      <c r="A4243" s="66" t="s">
        <v>4547</v>
      </c>
      <c r="B4243" s="28">
        <v>108.48</v>
      </c>
    </row>
    <row r="4244" spans="1:2" x14ac:dyDescent="0.25">
      <c r="A4244" s="66" t="s">
        <v>4548</v>
      </c>
      <c r="B4244" s="28">
        <v>107.95</v>
      </c>
    </row>
    <row r="4245" spans="1:2" x14ac:dyDescent="0.25">
      <c r="A4245" s="66" t="s">
        <v>4549</v>
      </c>
      <c r="B4245" s="28">
        <v>107.86</v>
      </c>
    </row>
    <row r="4246" spans="1:2" x14ac:dyDescent="0.25">
      <c r="A4246" s="66" t="s">
        <v>4550</v>
      </c>
      <c r="B4246" s="28">
        <v>107.54</v>
      </c>
    </row>
    <row r="4247" spans="1:2" x14ac:dyDescent="0.25">
      <c r="A4247" s="66" t="s">
        <v>4551</v>
      </c>
      <c r="B4247" s="28">
        <v>107.29</v>
      </c>
    </row>
    <row r="4248" spans="1:2" x14ac:dyDescent="0.25">
      <c r="A4248" s="66" t="s">
        <v>4552</v>
      </c>
      <c r="B4248" s="28">
        <v>106.66</v>
      </c>
    </row>
    <row r="4249" spans="1:2" x14ac:dyDescent="0.25">
      <c r="A4249" s="66" t="s">
        <v>4553</v>
      </c>
      <c r="B4249" s="28">
        <v>105.98</v>
      </c>
    </row>
    <row r="4250" spans="1:2" x14ac:dyDescent="0.25">
      <c r="A4250" s="66" t="s">
        <v>4554</v>
      </c>
      <c r="B4250" s="28">
        <v>105.87</v>
      </c>
    </row>
    <row r="4251" spans="1:2" x14ac:dyDescent="0.25">
      <c r="A4251" s="66" t="s">
        <v>4555</v>
      </c>
      <c r="B4251" s="28">
        <v>105.41</v>
      </c>
    </row>
    <row r="4252" spans="1:2" x14ac:dyDescent="0.25">
      <c r="A4252" s="66" t="s">
        <v>4556</v>
      </c>
      <c r="B4252" s="28">
        <v>104.08</v>
      </c>
    </row>
    <row r="4253" spans="1:2" x14ac:dyDescent="0.25">
      <c r="A4253" s="66" t="s">
        <v>4557</v>
      </c>
      <c r="B4253" s="28">
        <v>104.06</v>
      </c>
    </row>
    <row r="4254" spans="1:2" x14ac:dyDescent="0.25">
      <c r="A4254" s="66" t="s">
        <v>4558</v>
      </c>
      <c r="B4254" s="28">
        <v>102.91</v>
      </c>
    </row>
    <row r="4255" spans="1:2" x14ac:dyDescent="0.25">
      <c r="A4255" s="66" t="s">
        <v>4559</v>
      </c>
      <c r="B4255" s="28">
        <v>102.44</v>
      </c>
    </row>
    <row r="4256" spans="1:2" x14ac:dyDescent="0.25">
      <c r="A4256" s="66" t="s">
        <v>4560</v>
      </c>
      <c r="B4256" s="28">
        <v>101.65</v>
      </c>
    </row>
    <row r="4257" spans="1:2" x14ac:dyDescent="0.25">
      <c r="A4257" s="66" t="s">
        <v>4561</v>
      </c>
      <c r="B4257" s="28">
        <v>100.84</v>
      </c>
    </row>
    <row r="4258" spans="1:2" x14ac:dyDescent="0.25">
      <c r="A4258" s="66" t="s">
        <v>4562</v>
      </c>
      <c r="B4258" s="28">
        <v>101.1</v>
      </c>
    </row>
    <row r="4259" spans="1:2" x14ac:dyDescent="0.25">
      <c r="A4259" s="66" t="s">
        <v>4563</v>
      </c>
      <c r="B4259" s="28">
        <v>100.91</v>
      </c>
    </row>
    <row r="4260" spans="1:2" x14ac:dyDescent="0.25">
      <c r="A4260" s="66" t="s">
        <v>4564</v>
      </c>
      <c r="B4260" s="28">
        <v>100.72</v>
      </c>
    </row>
    <row r="4261" spans="1:2" x14ac:dyDescent="0.25">
      <c r="A4261" s="66" t="s">
        <v>4565</v>
      </c>
      <c r="B4261" s="28">
        <v>102.23</v>
      </c>
    </row>
    <row r="4262" spans="1:2" x14ac:dyDescent="0.25">
      <c r="A4262" s="66" t="s">
        <v>4566</v>
      </c>
      <c r="B4262" s="28">
        <v>102.43</v>
      </c>
    </row>
    <row r="4263" spans="1:2" x14ac:dyDescent="0.25">
      <c r="A4263" s="66" t="s">
        <v>4567</v>
      </c>
      <c r="B4263" s="28">
        <v>102.3</v>
      </c>
    </row>
    <row r="4264" spans="1:2" x14ac:dyDescent="0.25">
      <c r="A4264" s="66" t="s">
        <v>4568</v>
      </c>
      <c r="B4264" s="28">
        <v>102.12</v>
      </c>
    </row>
    <row r="4265" spans="1:2" x14ac:dyDescent="0.25">
      <c r="A4265" s="66" t="s">
        <v>4569</v>
      </c>
      <c r="B4265" s="28">
        <v>102.43</v>
      </c>
    </row>
    <row r="4266" spans="1:2" x14ac:dyDescent="0.25">
      <c r="A4266" s="66" t="s">
        <v>4570</v>
      </c>
      <c r="B4266" s="28">
        <v>102.38</v>
      </c>
    </row>
    <row r="4267" spans="1:2" x14ac:dyDescent="0.25">
      <c r="A4267" s="66" t="s">
        <v>4571</v>
      </c>
      <c r="B4267" s="28">
        <v>101.44</v>
      </c>
    </row>
    <row r="4268" spans="1:2" x14ac:dyDescent="0.25">
      <c r="A4268" s="66" t="s">
        <v>4572</v>
      </c>
      <c r="B4268" s="28">
        <v>100.64</v>
      </c>
    </row>
    <row r="4269" spans="1:2" x14ac:dyDescent="0.25">
      <c r="A4269" s="66" t="s">
        <v>4573</v>
      </c>
      <c r="B4269" s="28">
        <v>100.11</v>
      </c>
    </row>
    <row r="4270" spans="1:2" x14ac:dyDescent="0.25">
      <c r="A4270" s="66" t="s">
        <v>4574</v>
      </c>
      <c r="B4270" s="28">
        <v>99.28</v>
      </c>
    </row>
    <row r="4271" spans="1:2" x14ac:dyDescent="0.25">
      <c r="A4271" s="66" t="s">
        <v>4575</v>
      </c>
      <c r="B4271" s="28">
        <v>98.88</v>
      </c>
    </row>
    <row r="4272" spans="1:2" x14ac:dyDescent="0.25">
      <c r="A4272" s="66" t="s">
        <v>4576</v>
      </c>
      <c r="B4272" s="28">
        <v>99.66</v>
      </c>
    </row>
    <row r="4273" spans="1:2" x14ac:dyDescent="0.25">
      <c r="A4273" s="66" t="s">
        <v>4577</v>
      </c>
      <c r="B4273" s="28">
        <v>99.92</v>
      </c>
    </row>
    <row r="4274" spans="1:2" x14ac:dyDescent="0.25">
      <c r="A4274" s="66" t="s">
        <v>4578</v>
      </c>
      <c r="B4274" s="28">
        <v>99.96</v>
      </c>
    </row>
    <row r="4275" spans="1:2" x14ac:dyDescent="0.25">
      <c r="A4275" s="66" t="s">
        <v>4579</v>
      </c>
      <c r="B4275" s="28">
        <v>100.37</v>
      </c>
    </row>
    <row r="4276" spans="1:2" x14ac:dyDescent="0.25">
      <c r="A4276" s="66" t="s">
        <v>4580</v>
      </c>
      <c r="B4276" s="28">
        <v>99.66</v>
      </c>
    </row>
    <row r="4277" spans="1:2" x14ac:dyDescent="0.25">
      <c r="A4277" s="66" t="s">
        <v>4581</v>
      </c>
      <c r="B4277" s="28">
        <v>99.95</v>
      </c>
    </row>
    <row r="4278" spans="1:2" x14ac:dyDescent="0.25">
      <c r="A4278" s="66" t="s">
        <v>4582</v>
      </c>
      <c r="B4278" s="28">
        <v>100.16</v>
      </c>
    </row>
    <row r="4279" spans="1:2" x14ac:dyDescent="0.25">
      <c r="A4279" s="66" t="s">
        <v>4583</v>
      </c>
      <c r="B4279" s="28">
        <v>99.89</v>
      </c>
    </row>
    <row r="4280" spans="1:2" x14ac:dyDescent="0.25">
      <c r="A4280" s="66" t="s">
        <v>4584</v>
      </c>
      <c r="B4280" s="28">
        <v>98.96</v>
      </c>
    </row>
    <row r="4281" spans="1:2" x14ac:dyDescent="0.25">
      <c r="A4281" s="66" t="s">
        <v>4585</v>
      </c>
      <c r="B4281" s="28">
        <v>98.86</v>
      </c>
    </row>
    <row r="4282" spans="1:2" x14ac:dyDescent="0.25">
      <c r="A4282" s="66" t="s">
        <v>4586</v>
      </c>
      <c r="B4282" s="28">
        <v>98.85</v>
      </c>
    </row>
    <row r="4283" spans="1:2" x14ac:dyDescent="0.25">
      <c r="A4283" s="66" t="s">
        <v>4587</v>
      </c>
      <c r="B4283" s="28">
        <v>98.17</v>
      </c>
    </row>
    <row r="4284" spans="1:2" x14ac:dyDescent="0.25">
      <c r="A4284" s="66" t="s">
        <v>4588</v>
      </c>
      <c r="B4284" s="28">
        <v>97.89</v>
      </c>
    </row>
    <row r="4285" spans="1:2" x14ac:dyDescent="0.25">
      <c r="A4285" s="66" t="s">
        <v>4589</v>
      </c>
      <c r="B4285" s="28">
        <v>97.94</v>
      </c>
    </row>
    <row r="4286" spans="1:2" x14ac:dyDescent="0.25">
      <c r="A4286" s="66" t="s">
        <v>4590</v>
      </c>
      <c r="B4286" s="28">
        <v>97.63</v>
      </c>
    </row>
    <row r="4287" spans="1:2" x14ac:dyDescent="0.25">
      <c r="A4287" s="66" t="s">
        <v>4591</v>
      </c>
      <c r="B4287" s="28">
        <v>97.97</v>
      </c>
    </row>
    <row r="4288" spans="1:2" x14ac:dyDescent="0.25">
      <c r="A4288" s="66" t="s">
        <v>4592</v>
      </c>
      <c r="B4288" s="28">
        <v>97.27</v>
      </c>
    </row>
    <row r="4289" spans="1:2" x14ac:dyDescent="0.25">
      <c r="A4289" s="66" t="s">
        <v>4593</v>
      </c>
      <c r="B4289" s="28">
        <v>96.65</v>
      </c>
    </row>
    <row r="4290" spans="1:2" x14ac:dyDescent="0.25">
      <c r="A4290" s="66" t="s">
        <v>4594</v>
      </c>
      <c r="B4290" s="28">
        <v>96.95</v>
      </c>
    </row>
    <row r="4291" spans="1:2" x14ac:dyDescent="0.25">
      <c r="A4291" s="66" t="s">
        <v>4595</v>
      </c>
      <c r="B4291" s="28">
        <v>96.85</v>
      </c>
    </row>
    <row r="4292" spans="1:2" x14ac:dyDescent="0.25">
      <c r="A4292" s="66" t="s">
        <v>4596</v>
      </c>
      <c r="B4292" s="28">
        <v>95.87</v>
      </c>
    </row>
    <row r="4293" spans="1:2" x14ac:dyDescent="0.25">
      <c r="A4293" s="66" t="s">
        <v>4597</v>
      </c>
      <c r="B4293" s="28">
        <v>95.03</v>
      </c>
    </row>
    <row r="4294" spans="1:2" x14ac:dyDescent="0.25">
      <c r="A4294" s="66" t="s">
        <v>4598</v>
      </c>
      <c r="B4294" s="28">
        <v>94.37</v>
      </c>
    </row>
    <row r="4295" spans="1:2" x14ac:dyDescent="0.25">
      <c r="A4295" s="66" t="s">
        <v>4599</v>
      </c>
      <c r="B4295" s="28">
        <v>94.31</v>
      </c>
    </row>
    <row r="4296" spans="1:2" x14ac:dyDescent="0.25">
      <c r="A4296" s="66" t="s">
        <v>4600</v>
      </c>
      <c r="B4296" s="28">
        <v>94.43</v>
      </c>
    </row>
    <row r="4297" spans="1:2" x14ac:dyDescent="0.25">
      <c r="A4297" s="66" t="s">
        <v>4601</v>
      </c>
      <c r="B4297" s="28">
        <v>94.64</v>
      </c>
    </row>
    <row r="4298" spans="1:2" x14ac:dyDescent="0.25">
      <c r="A4298" s="66" t="s">
        <v>4602</v>
      </c>
      <c r="B4298" s="28">
        <v>93.82</v>
      </c>
    </row>
    <row r="4299" spans="1:2" x14ac:dyDescent="0.25">
      <c r="A4299" s="66" t="s">
        <v>4603</v>
      </c>
      <c r="B4299" s="28">
        <v>94.04</v>
      </c>
    </row>
    <row r="4300" spans="1:2" x14ac:dyDescent="0.25">
      <c r="A4300" s="66" t="s">
        <v>4604</v>
      </c>
      <c r="B4300" s="28">
        <v>93.05</v>
      </c>
    </row>
    <row r="4301" spans="1:2" x14ac:dyDescent="0.25">
      <c r="A4301" s="66" t="s">
        <v>4605</v>
      </c>
      <c r="B4301" s="28">
        <v>92.22</v>
      </c>
    </row>
    <row r="4302" spans="1:2" x14ac:dyDescent="0.25">
      <c r="A4302" s="66" t="s">
        <v>4606</v>
      </c>
      <c r="B4302" s="28">
        <v>91.76</v>
      </c>
    </row>
    <row r="4303" spans="1:2" x14ac:dyDescent="0.25">
      <c r="A4303" s="66" t="s">
        <v>4607</v>
      </c>
      <c r="B4303" s="28">
        <v>90.76</v>
      </c>
    </row>
    <row r="4304" spans="1:2" x14ac:dyDescent="0.25">
      <c r="A4304" s="66" t="s">
        <v>4608</v>
      </c>
      <c r="B4304" s="28">
        <v>89.85</v>
      </c>
    </row>
    <row r="4305" spans="1:2" x14ac:dyDescent="0.25">
      <c r="A4305" s="66" t="s">
        <v>4609</v>
      </c>
      <c r="B4305" s="28">
        <v>89.84</v>
      </c>
    </row>
    <row r="4306" spans="1:2" x14ac:dyDescent="0.25">
      <c r="A4306" s="66" t="s">
        <v>4610</v>
      </c>
      <c r="B4306" s="28">
        <v>89.53</v>
      </c>
    </row>
    <row r="4307" spans="1:2" x14ac:dyDescent="0.25">
      <c r="A4307" s="66" t="s">
        <v>4611</v>
      </c>
      <c r="B4307" s="28">
        <v>89.41</v>
      </c>
    </row>
    <row r="4308" spans="1:2" x14ac:dyDescent="0.25">
      <c r="A4308" s="66" t="s">
        <v>4612</v>
      </c>
      <c r="B4308" s="28">
        <v>89.95</v>
      </c>
    </row>
    <row r="4309" spans="1:2" x14ac:dyDescent="0.25">
      <c r="A4309" s="66" t="s">
        <v>4613</v>
      </c>
      <c r="B4309" s="28">
        <v>89.92</v>
      </c>
    </row>
    <row r="4310" spans="1:2" x14ac:dyDescent="0.25">
      <c r="A4310" s="66" t="s">
        <v>4614</v>
      </c>
      <c r="B4310" s="28">
        <v>90.41</v>
      </c>
    </row>
    <row r="4311" spans="1:2" x14ac:dyDescent="0.25">
      <c r="A4311" s="66" t="s">
        <v>4615</v>
      </c>
      <c r="B4311" s="28">
        <v>90.76</v>
      </c>
    </row>
    <row r="4312" spans="1:2" x14ac:dyDescent="0.25">
      <c r="A4312" s="66" t="s">
        <v>4616</v>
      </c>
      <c r="B4312" s="28">
        <v>90.81</v>
      </c>
    </row>
    <row r="4313" spans="1:2" x14ac:dyDescent="0.25">
      <c r="A4313" s="66" t="s">
        <v>4617</v>
      </c>
      <c r="B4313" s="28">
        <v>90.91</v>
      </c>
    </row>
    <row r="4314" spans="1:2" x14ac:dyDescent="0.25">
      <c r="A4314" s="66" t="s">
        <v>4618</v>
      </c>
      <c r="B4314" s="28">
        <v>90.6</v>
      </c>
    </row>
    <row r="4315" spans="1:2" x14ac:dyDescent="0.25">
      <c r="A4315" s="66" t="s">
        <v>4619</v>
      </c>
      <c r="B4315" s="28">
        <v>91.71</v>
      </c>
    </row>
    <row r="4316" spans="1:2" x14ac:dyDescent="0.25">
      <c r="A4316" s="66" t="s">
        <v>4620</v>
      </c>
      <c r="B4316" s="28">
        <v>91.48</v>
      </c>
    </row>
    <row r="4317" spans="1:2" x14ac:dyDescent="0.25">
      <c r="A4317" s="66" t="s">
        <v>4621</v>
      </c>
      <c r="B4317" s="28">
        <v>92.81</v>
      </c>
    </row>
    <row r="4318" spans="1:2" x14ac:dyDescent="0.25">
      <c r="A4318" s="66" t="s">
        <v>4622</v>
      </c>
      <c r="B4318" s="28">
        <v>93.5</v>
      </c>
    </row>
    <row r="4319" spans="1:2" x14ac:dyDescent="0.25">
      <c r="A4319" s="66" t="s">
        <v>4623</v>
      </c>
      <c r="B4319" s="28">
        <v>92.71</v>
      </c>
    </row>
    <row r="4320" spans="1:2" x14ac:dyDescent="0.25">
      <c r="A4320" s="66" t="s">
        <v>4624</v>
      </c>
      <c r="B4320" s="28">
        <v>94.28</v>
      </c>
    </row>
    <row r="4321" spans="1:2" x14ac:dyDescent="0.25">
      <c r="A4321" s="66" t="s">
        <v>4625</v>
      </c>
      <c r="B4321" s="28">
        <v>94.24</v>
      </c>
    </row>
    <row r="4322" spans="1:2" x14ac:dyDescent="0.25">
      <c r="A4322" s="66" t="s">
        <v>4626</v>
      </c>
      <c r="B4322" s="28">
        <v>94.23</v>
      </c>
    </row>
    <row r="4323" spans="1:2" x14ac:dyDescent="0.25">
      <c r="A4323" s="66" t="s">
        <v>4627</v>
      </c>
      <c r="B4323" s="28">
        <v>94.79</v>
      </c>
    </row>
    <row r="4324" spans="1:2" x14ac:dyDescent="0.25">
      <c r="A4324" s="66" t="s">
        <v>4628</v>
      </c>
      <c r="B4324" s="28">
        <v>94.84</v>
      </c>
    </row>
    <row r="4325" spans="1:2" x14ac:dyDescent="0.25">
      <c r="A4325" s="66" t="s">
        <v>4629</v>
      </c>
      <c r="B4325" s="28">
        <v>94.46</v>
      </c>
    </row>
    <row r="4326" spans="1:2" x14ac:dyDescent="0.25">
      <c r="A4326" s="66" t="s">
        <v>4630</v>
      </c>
      <c r="B4326" s="28">
        <v>94.26</v>
      </c>
    </row>
    <row r="4327" spans="1:2" x14ac:dyDescent="0.25">
      <c r="A4327" s="66" t="s">
        <v>4631</v>
      </c>
      <c r="B4327" s="28">
        <v>94.07</v>
      </c>
    </row>
    <row r="4328" spans="1:2" x14ac:dyDescent="0.25">
      <c r="A4328" s="66" t="s">
        <v>4632</v>
      </c>
      <c r="B4328" s="28">
        <v>93.85</v>
      </c>
    </row>
    <row r="4329" spans="1:2" x14ac:dyDescent="0.25">
      <c r="A4329" s="66" t="s">
        <v>4633</v>
      </c>
      <c r="B4329" s="28">
        <v>94.27</v>
      </c>
    </row>
    <row r="4330" spans="1:2" x14ac:dyDescent="0.25">
      <c r="A4330" s="66" t="s">
        <v>4634</v>
      </c>
      <c r="B4330" s="28">
        <v>95.39</v>
      </c>
    </row>
    <row r="4331" spans="1:2" x14ac:dyDescent="0.25">
      <c r="A4331" s="66" t="s">
        <v>4635</v>
      </c>
      <c r="B4331" s="28">
        <v>95.47</v>
      </c>
    </row>
    <row r="4332" spans="1:2" x14ac:dyDescent="0.25">
      <c r="A4332" s="66" t="s">
        <v>4636</v>
      </c>
      <c r="B4332" s="28">
        <v>96.68</v>
      </c>
    </row>
    <row r="4333" spans="1:2" x14ac:dyDescent="0.25">
      <c r="A4333" s="66" t="s">
        <v>4637</v>
      </c>
      <c r="B4333" s="28">
        <v>96.87</v>
      </c>
    </row>
    <row r="4334" spans="1:2" x14ac:dyDescent="0.25">
      <c r="A4334" s="66" t="s">
        <v>4638</v>
      </c>
      <c r="B4334" s="28">
        <v>97.25</v>
      </c>
    </row>
    <row r="4335" spans="1:2" x14ac:dyDescent="0.25">
      <c r="A4335" s="66" t="s">
        <v>4639</v>
      </c>
      <c r="B4335" s="28">
        <v>97.28</v>
      </c>
    </row>
    <row r="4336" spans="1:2" x14ac:dyDescent="0.25">
      <c r="A4336" s="66" t="s">
        <v>4640</v>
      </c>
      <c r="B4336" s="28">
        <v>97.26</v>
      </c>
    </row>
    <row r="4337" spans="1:2" x14ac:dyDescent="0.25">
      <c r="A4337" s="66" t="s">
        <v>4641</v>
      </c>
      <c r="B4337" s="28">
        <v>97.28</v>
      </c>
    </row>
    <row r="4338" spans="1:2" x14ac:dyDescent="0.25">
      <c r="A4338" s="66" t="s">
        <v>4642</v>
      </c>
      <c r="B4338" s="28">
        <v>98.03</v>
      </c>
    </row>
    <row r="4339" spans="1:2" x14ac:dyDescent="0.25">
      <c r="A4339" s="66" t="s">
        <v>4643</v>
      </c>
      <c r="B4339" s="28">
        <v>98.12</v>
      </c>
    </row>
    <row r="4340" spans="1:2" x14ac:dyDescent="0.25">
      <c r="A4340" s="66" t="s">
        <v>4644</v>
      </c>
      <c r="B4340" s="28">
        <v>98.62</v>
      </c>
    </row>
    <row r="4341" spans="1:2" x14ac:dyDescent="0.25">
      <c r="A4341" s="66" t="s">
        <v>4645</v>
      </c>
      <c r="B4341" s="28">
        <v>98.87</v>
      </c>
    </row>
    <row r="4342" spans="1:2" x14ac:dyDescent="0.25">
      <c r="A4342" s="66" t="s">
        <v>4646</v>
      </c>
      <c r="B4342" s="28">
        <v>99.83</v>
      </c>
    </row>
    <row r="4343" spans="1:2" x14ac:dyDescent="0.25">
      <c r="A4343" s="66" t="s">
        <v>4647</v>
      </c>
      <c r="B4343" s="28">
        <v>100.57</v>
      </c>
    </row>
    <row r="4344" spans="1:2" x14ac:dyDescent="0.25">
      <c r="A4344" s="66" t="s">
        <v>4648</v>
      </c>
      <c r="B4344" s="28">
        <v>100.72</v>
      </c>
    </row>
    <row r="4345" spans="1:2" x14ac:dyDescent="0.25">
      <c r="A4345" s="66" t="s">
        <v>4649</v>
      </c>
      <c r="B4345" s="28">
        <v>102.02</v>
      </c>
    </row>
    <row r="4346" spans="1:2" x14ac:dyDescent="0.25">
      <c r="A4346" s="66" t="s">
        <v>4650</v>
      </c>
      <c r="B4346" s="28">
        <v>102.31</v>
      </c>
    </row>
    <row r="4347" spans="1:2" x14ac:dyDescent="0.25">
      <c r="A4347" s="66" t="s">
        <v>4651</v>
      </c>
      <c r="B4347" s="28">
        <v>102.72</v>
      </c>
    </row>
    <row r="4348" spans="1:2" x14ac:dyDescent="0.25">
      <c r="A4348" s="66" t="s">
        <v>4652</v>
      </c>
      <c r="B4348" s="28">
        <v>102.96</v>
      </c>
    </row>
    <row r="4349" spans="1:2" x14ac:dyDescent="0.25">
      <c r="A4349" s="66" t="s">
        <v>4653</v>
      </c>
      <c r="B4349" s="28">
        <v>103.29</v>
      </c>
    </row>
    <row r="4350" spans="1:2" x14ac:dyDescent="0.25">
      <c r="A4350" s="66" t="s">
        <v>4654</v>
      </c>
      <c r="B4350" s="28">
        <v>103.75</v>
      </c>
    </row>
    <row r="4351" spans="1:2" x14ac:dyDescent="0.25">
      <c r="A4351" s="66" t="s">
        <v>4655</v>
      </c>
      <c r="B4351" s="28">
        <v>103.96</v>
      </c>
    </row>
    <row r="4352" spans="1:2" x14ac:dyDescent="0.25">
      <c r="A4352" s="66" t="s">
        <v>4656</v>
      </c>
      <c r="B4352" s="28">
        <v>103.53</v>
      </c>
    </row>
    <row r="4353" spans="1:2" x14ac:dyDescent="0.25">
      <c r="A4353" s="66" t="s">
        <v>4657</v>
      </c>
      <c r="B4353" s="28">
        <v>103.35</v>
      </c>
    </row>
    <row r="4354" spans="1:2" x14ac:dyDescent="0.25">
      <c r="A4354" s="66" t="s">
        <v>4658</v>
      </c>
      <c r="B4354" s="28">
        <v>103.5</v>
      </c>
    </row>
    <row r="4355" spans="1:2" x14ac:dyDescent="0.25">
      <c r="A4355" s="66" t="s">
        <v>4659</v>
      </c>
      <c r="B4355" s="28">
        <v>102.94</v>
      </c>
    </row>
    <row r="4356" spans="1:2" x14ac:dyDescent="0.25">
      <c r="A4356" s="66" t="s">
        <v>4660</v>
      </c>
      <c r="B4356" s="28">
        <v>102.97</v>
      </c>
    </row>
    <row r="4357" spans="1:2" x14ac:dyDescent="0.25">
      <c r="A4357" s="66" t="s">
        <v>4661</v>
      </c>
      <c r="B4357" s="28">
        <v>103</v>
      </c>
    </row>
    <row r="4358" spans="1:2" x14ac:dyDescent="0.25">
      <c r="A4358" s="66" t="s">
        <v>4662</v>
      </c>
      <c r="B4358" s="28">
        <v>101.12</v>
      </c>
    </row>
    <row r="4359" spans="1:2" x14ac:dyDescent="0.25">
      <c r="A4359" s="66" t="s">
        <v>4663</v>
      </c>
      <c r="B4359" s="28">
        <v>100.85</v>
      </c>
    </row>
    <row r="4360" spans="1:2" x14ac:dyDescent="0.25">
      <c r="A4360" s="66" t="s">
        <v>4664</v>
      </c>
      <c r="B4360" s="28">
        <v>100.52</v>
      </c>
    </row>
    <row r="4361" spans="1:2" x14ac:dyDescent="0.25">
      <c r="A4361" s="66" t="s">
        <v>4665</v>
      </c>
      <c r="B4361" s="28">
        <v>100.84</v>
      </c>
    </row>
    <row r="4362" spans="1:2" x14ac:dyDescent="0.25">
      <c r="A4362" s="66" t="s">
        <v>4666</v>
      </c>
      <c r="B4362" s="28">
        <v>100.68</v>
      </c>
    </row>
    <row r="4363" spans="1:2" x14ac:dyDescent="0.25">
      <c r="A4363" s="66" t="s">
        <v>4667</v>
      </c>
      <c r="B4363" s="28">
        <v>100.85</v>
      </c>
    </row>
    <row r="4364" spans="1:2" x14ac:dyDescent="0.25">
      <c r="A4364" s="66" t="s">
        <v>4668</v>
      </c>
      <c r="B4364" s="28">
        <v>100.64</v>
      </c>
    </row>
    <row r="4365" spans="1:2" x14ac:dyDescent="0.25">
      <c r="A4365" s="66" t="s">
        <v>4669</v>
      </c>
      <c r="B4365" s="28">
        <v>100.79</v>
      </c>
    </row>
    <row r="4366" spans="1:2" x14ac:dyDescent="0.25">
      <c r="A4366" s="66" t="s">
        <v>4670</v>
      </c>
      <c r="B4366" s="28">
        <v>100.76</v>
      </c>
    </row>
    <row r="4367" spans="1:2" x14ac:dyDescent="0.25">
      <c r="A4367" s="66" t="s">
        <v>4671</v>
      </c>
      <c r="B4367" s="28">
        <v>99.65</v>
      </c>
    </row>
    <row r="4368" spans="1:2" x14ac:dyDescent="0.25">
      <c r="A4368" s="66" t="s">
        <v>4672</v>
      </c>
      <c r="B4368" s="28">
        <v>100.24</v>
      </c>
    </row>
    <row r="4369" spans="1:2" x14ac:dyDescent="0.25">
      <c r="A4369" s="66" t="s">
        <v>4673</v>
      </c>
      <c r="B4369" s="28">
        <v>100.22</v>
      </c>
    </row>
    <row r="4370" spans="1:2" x14ac:dyDescent="0.25">
      <c r="A4370" s="66" t="s">
        <v>4674</v>
      </c>
      <c r="B4370" s="28">
        <v>100.2</v>
      </c>
    </row>
    <row r="4371" spans="1:2" x14ac:dyDescent="0.25">
      <c r="A4371" s="66" t="s">
        <v>4675</v>
      </c>
      <c r="B4371" s="28">
        <v>100.18</v>
      </c>
    </row>
    <row r="4372" spans="1:2" x14ac:dyDescent="0.25">
      <c r="A4372" s="66" t="s">
        <v>4676</v>
      </c>
      <c r="B4372" s="28">
        <v>100.21</v>
      </c>
    </row>
    <row r="4373" spans="1:2" x14ac:dyDescent="0.25">
      <c r="A4373" s="66" t="s">
        <v>4677</v>
      </c>
      <c r="B4373" s="28">
        <v>100.5</v>
      </c>
    </row>
    <row r="4374" spans="1:2" x14ac:dyDescent="0.25">
      <c r="A4374" s="66" t="s">
        <v>4678</v>
      </c>
      <c r="B4374" s="28">
        <v>100.55</v>
      </c>
    </row>
    <row r="4375" spans="1:2" x14ac:dyDescent="0.25">
      <c r="A4375" s="66" t="s">
        <v>4679</v>
      </c>
      <c r="B4375" s="28">
        <v>100.59</v>
      </c>
    </row>
    <row r="4376" spans="1:2" x14ac:dyDescent="0.25">
      <c r="A4376" s="66" t="s">
        <v>4680</v>
      </c>
      <c r="B4376" s="28">
        <v>101.06</v>
      </c>
    </row>
    <row r="4377" spans="1:2" x14ac:dyDescent="0.25">
      <c r="A4377" s="66" t="s">
        <v>4681</v>
      </c>
      <c r="B4377" s="28">
        <v>99.19</v>
      </c>
    </row>
    <row r="4378" spans="1:2" x14ac:dyDescent="0.25">
      <c r="A4378" s="66" t="s">
        <v>4682</v>
      </c>
      <c r="B4378" s="28">
        <v>99.72</v>
      </c>
    </row>
    <row r="4379" spans="1:2" x14ac:dyDescent="0.25">
      <c r="A4379" s="66" t="s">
        <v>4683</v>
      </c>
      <c r="B4379" s="28">
        <v>100.16</v>
      </c>
    </row>
    <row r="4380" spans="1:2" x14ac:dyDescent="0.25">
      <c r="A4380" s="66" t="s">
        <v>4684</v>
      </c>
      <c r="B4380" s="28">
        <v>102.24</v>
      </c>
    </row>
    <row r="4381" spans="1:2" x14ac:dyDescent="0.25">
      <c r="A4381" s="66" t="s">
        <v>4685</v>
      </c>
      <c r="B4381" s="28">
        <v>103.43</v>
      </c>
    </row>
    <row r="4382" spans="1:2" x14ac:dyDescent="0.25">
      <c r="A4382" s="66" t="s">
        <v>4686</v>
      </c>
      <c r="B4382" s="28">
        <v>103.32</v>
      </c>
    </row>
    <row r="4383" spans="1:2" x14ac:dyDescent="0.25">
      <c r="A4383" s="66" t="s">
        <v>4687</v>
      </c>
      <c r="B4383" s="28">
        <v>103.5</v>
      </c>
    </row>
    <row r="4384" spans="1:2" x14ac:dyDescent="0.25">
      <c r="A4384" s="66" t="s">
        <v>4688</v>
      </c>
      <c r="B4384" s="28">
        <v>105.69</v>
      </c>
    </row>
    <row r="4385" spans="1:2" x14ac:dyDescent="0.25">
      <c r="A4385" s="66" t="s">
        <v>4689</v>
      </c>
      <c r="B4385" s="28">
        <v>106.03</v>
      </c>
    </row>
    <row r="4386" spans="1:2" x14ac:dyDescent="0.25">
      <c r="A4386" s="66" t="s">
        <v>4690</v>
      </c>
      <c r="B4386" s="28">
        <v>106</v>
      </c>
    </row>
    <row r="4387" spans="1:2" x14ac:dyDescent="0.25">
      <c r="A4387" s="66" t="s">
        <v>4691</v>
      </c>
      <c r="B4387" s="28">
        <v>105.86</v>
      </c>
    </row>
    <row r="4388" spans="1:2" x14ac:dyDescent="0.25">
      <c r="A4388" s="66" t="s">
        <v>4692</v>
      </c>
      <c r="B4388" s="28">
        <v>105.69</v>
      </c>
    </row>
    <row r="4389" spans="1:2" x14ac:dyDescent="0.25">
      <c r="A4389" s="66" t="s">
        <v>4693</v>
      </c>
      <c r="B4389" s="28">
        <v>104.69</v>
      </c>
    </row>
    <row r="4390" spans="1:2" x14ac:dyDescent="0.25">
      <c r="A4390" s="66" t="s">
        <v>4694</v>
      </c>
      <c r="B4390" s="28">
        <v>104.73</v>
      </c>
    </row>
    <row r="4391" spans="1:2" x14ac:dyDescent="0.25">
      <c r="A4391" s="66" t="s">
        <v>4695</v>
      </c>
      <c r="B4391" s="28">
        <v>103.36</v>
      </c>
    </row>
    <row r="4392" spans="1:2" x14ac:dyDescent="0.25">
      <c r="A4392" s="66" t="s">
        <v>4696</v>
      </c>
      <c r="B4392" s="28">
        <v>101.98</v>
      </c>
    </row>
    <row r="4393" spans="1:2" x14ac:dyDescent="0.25">
      <c r="A4393" s="66" t="s">
        <v>4697</v>
      </c>
      <c r="B4393" s="28">
        <v>101.23</v>
      </c>
    </row>
    <row r="4394" spans="1:2" x14ac:dyDescent="0.25">
      <c r="A4394" s="66" t="s">
        <v>4698</v>
      </c>
      <c r="B4394" s="28">
        <v>98.97</v>
      </c>
    </row>
    <row r="4395" spans="1:2" x14ac:dyDescent="0.25">
      <c r="A4395" s="66" t="s">
        <v>4699</v>
      </c>
      <c r="B4395" s="28">
        <v>98.13</v>
      </c>
    </row>
    <row r="4396" spans="1:2" x14ac:dyDescent="0.25">
      <c r="A4396" s="66" t="s">
        <v>4700</v>
      </c>
      <c r="B4396" s="28">
        <v>94.67</v>
      </c>
    </row>
    <row r="4397" spans="1:2" x14ac:dyDescent="0.25">
      <c r="A4397" s="66" t="s">
        <v>4701</v>
      </c>
      <c r="B4397" s="28">
        <v>94.6</v>
      </c>
    </row>
    <row r="4398" spans="1:2" x14ac:dyDescent="0.25">
      <c r="A4398" s="66" t="s">
        <v>4702</v>
      </c>
      <c r="B4398" s="28">
        <v>95</v>
      </c>
    </row>
    <row r="4399" spans="1:2" x14ac:dyDescent="0.25">
      <c r="A4399" s="66" t="s">
        <v>4703</v>
      </c>
      <c r="B4399" s="28">
        <v>92.62</v>
      </c>
    </row>
    <row r="4400" spans="1:2" x14ac:dyDescent="0.25">
      <c r="A4400" s="66" t="s">
        <v>4704</v>
      </c>
      <c r="B4400" s="28">
        <v>92.13</v>
      </c>
    </row>
    <row r="4401" spans="1:2" x14ac:dyDescent="0.25">
      <c r="A4401" s="66" t="s">
        <v>4705</v>
      </c>
      <c r="B4401" s="28">
        <v>90.76</v>
      </c>
    </row>
    <row r="4402" spans="1:2" x14ac:dyDescent="0.25">
      <c r="A4402" s="66" t="s">
        <v>4706</v>
      </c>
      <c r="B4402" s="28">
        <v>90.02</v>
      </c>
    </row>
    <row r="4403" spans="1:2" x14ac:dyDescent="0.25">
      <c r="A4403" s="66" t="s">
        <v>4707</v>
      </c>
      <c r="B4403" s="28">
        <v>89.62</v>
      </c>
    </row>
    <row r="4404" spans="1:2" x14ac:dyDescent="0.25">
      <c r="A4404" s="66" t="s">
        <v>4708</v>
      </c>
      <c r="B4404" s="28">
        <v>89.58</v>
      </c>
    </row>
    <row r="4405" spans="1:2" x14ac:dyDescent="0.25">
      <c r="A4405" s="66" t="s">
        <v>4709</v>
      </c>
      <c r="B4405" s="28">
        <v>89.46</v>
      </c>
    </row>
    <row r="4406" spans="1:2" x14ac:dyDescent="0.25">
      <c r="A4406" s="66" t="s">
        <v>4710</v>
      </c>
      <c r="B4406" s="28">
        <v>88.72</v>
      </c>
    </row>
    <row r="4407" spans="1:2" x14ac:dyDescent="0.25">
      <c r="A4407" s="66" t="s">
        <v>4711</v>
      </c>
      <c r="B4407" s="28">
        <v>88.11</v>
      </c>
    </row>
    <row r="4408" spans="1:2" x14ac:dyDescent="0.25">
      <c r="A4408" s="66" t="s">
        <v>4712</v>
      </c>
      <c r="B4408" s="28">
        <v>87.85</v>
      </c>
    </row>
    <row r="4409" spans="1:2" x14ac:dyDescent="0.25">
      <c r="A4409" s="66" t="s">
        <v>4713</v>
      </c>
      <c r="B4409" s="28">
        <v>88.18</v>
      </c>
    </row>
    <row r="4410" spans="1:2" x14ac:dyDescent="0.25">
      <c r="A4410" s="66" t="s">
        <v>4714</v>
      </c>
      <c r="B4410" s="28">
        <v>88.58</v>
      </c>
    </row>
    <row r="4411" spans="1:2" x14ac:dyDescent="0.25">
      <c r="A4411" s="66" t="s">
        <v>4715</v>
      </c>
      <c r="B4411" s="28">
        <v>88.42</v>
      </c>
    </row>
    <row r="4412" spans="1:2" x14ac:dyDescent="0.25">
      <c r="A4412" s="66" t="s">
        <v>4716</v>
      </c>
      <c r="B4412" s="28">
        <v>88.48</v>
      </c>
    </row>
    <row r="4413" spans="1:2" x14ac:dyDescent="0.25">
      <c r="A4413" s="66" t="s">
        <v>4717</v>
      </c>
      <c r="B4413" s="28">
        <v>89.27</v>
      </c>
    </row>
    <row r="4414" spans="1:2" x14ac:dyDescent="0.25">
      <c r="A4414" s="66" t="s">
        <v>4718</v>
      </c>
      <c r="B4414" s="28">
        <v>89.07</v>
      </c>
    </row>
    <row r="4415" spans="1:2" x14ac:dyDescent="0.25">
      <c r="A4415" s="66" t="s">
        <v>4719</v>
      </c>
      <c r="B4415" s="28">
        <v>88.76</v>
      </c>
    </row>
    <row r="4416" spans="1:2" x14ac:dyDescent="0.25">
      <c r="A4416" s="66" t="s">
        <v>4720</v>
      </c>
      <c r="B4416" s="28">
        <v>88.94</v>
      </c>
    </row>
    <row r="4417" spans="1:2" x14ac:dyDescent="0.25">
      <c r="A4417" s="66" t="s">
        <v>4721</v>
      </c>
      <c r="B4417" s="28">
        <v>88.8</v>
      </c>
    </row>
    <row r="4418" spans="1:2" x14ac:dyDescent="0.25">
      <c r="A4418" s="66" t="s">
        <v>4722</v>
      </c>
      <c r="B4418" s="28">
        <v>87.96</v>
      </c>
    </row>
    <row r="4419" spans="1:2" x14ac:dyDescent="0.25">
      <c r="A4419" s="66" t="s">
        <v>4723</v>
      </c>
      <c r="B4419" s="28">
        <v>87.69</v>
      </c>
    </row>
    <row r="4420" spans="1:2" x14ac:dyDescent="0.25">
      <c r="A4420" s="66" t="s">
        <v>4724</v>
      </c>
      <c r="B4420" s="28">
        <v>87.64</v>
      </c>
    </row>
    <row r="4421" spans="1:2" x14ac:dyDescent="0.25">
      <c r="A4421" s="66" t="s">
        <v>4725</v>
      </c>
      <c r="B4421" s="28">
        <v>87.5</v>
      </c>
    </row>
    <row r="4422" spans="1:2" x14ac:dyDescent="0.25">
      <c r="A4422" s="66" t="s">
        <v>4726</v>
      </c>
      <c r="B4422" s="28">
        <v>86.72</v>
      </c>
    </row>
    <row r="4423" spans="1:2" x14ac:dyDescent="0.25">
      <c r="A4423" s="66" t="s">
        <v>4727</v>
      </c>
      <c r="B4423" s="28">
        <v>86.24</v>
      </c>
    </row>
    <row r="4424" spans="1:2" x14ac:dyDescent="0.25">
      <c r="A4424" s="66" t="s">
        <v>4728</v>
      </c>
      <c r="B4424" s="28">
        <v>85.92</v>
      </c>
    </row>
    <row r="4425" spans="1:2" x14ac:dyDescent="0.25">
      <c r="A4425" s="66" t="s">
        <v>4729</v>
      </c>
      <c r="B4425" s="28">
        <v>86.17</v>
      </c>
    </row>
    <row r="4426" spans="1:2" x14ac:dyDescent="0.25">
      <c r="A4426" s="66" t="s">
        <v>4730</v>
      </c>
      <c r="B4426" s="28">
        <v>86.49</v>
      </c>
    </row>
    <row r="4427" spans="1:2" x14ac:dyDescent="0.25">
      <c r="A4427" s="66" t="s">
        <v>4731</v>
      </c>
      <c r="B4427" s="28">
        <v>86.63</v>
      </c>
    </row>
    <row r="4428" spans="1:2" x14ac:dyDescent="0.25">
      <c r="A4428" s="66" t="s">
        <v>4732</v>
      </c>
      <c r="B4428" s="28">
        <v>88.06</v>
      </c>
    </row>
    <row r="4429" spans="1:2" x14ac:dyDescent="0.25">
      <c r="A4429" s="66" t="s">
        <v>4733</v>
      </c>
      <c r="B4429" s="28">
        <v>89.19</v>
      </c>
    </row>
    <row r="4430" spans="1:2" x14ac:dyDescent="0.25">
      <c r="A4430" s="66" t="s">
        <v>4734</v>
      </c>
      <c r="B4430" s="28">
        <v>89.38</v>
      </c>
    </row>
    <row r="4431" spans="1:2" x14ac:dyDescent="0.25">
      <c r="A4431" s="66" t="s">
        <v>4735</v>
      </c>
      <c r="B4431" s="28">
        <v>89.33</v>
      </c>
    </row>
    <row r="4432" spans="1:2" x14ac:dyDescent="0.25">
      <c r="A4432" s="66" t="s">
        <v>4736</v>
      </c>
      <c r="B4432" s="28">
        <v>88.58</v>
      </c>
    </row>
    <row r="4433" spans="1:2" x14ac:dyDescent="0.25">
      <c r="A4433" s="66" t="s">
        <v>4737</v>
      </c>
      <c r="B4433" s="28">
        <v>88.12</v>
      </c>
    </row>
    <row r="4434" spans="1:2" x14ac:dyDescent="0.25">
      <c r="A4434" s="66" t="s">
        <v>4738</v>
      </c>
      <c r="B4434" s="28">
        <v>87.52</v>
      </c>
    </row>
    <row r="4435" spans="1:2" x14ac:dyDescent="0.25">
      <c r="A4435" s="66" t="s">
        <v>4739</v>
      </c>
      <c r="B4435" s="28">
        <v>87.42</v>
      </c>
    </row>
    <row r="4436" spans="1:2" x14ac:dyDescent="0.25">
      <c r="A4436" s="66" t="s">
        <v>4740</v>
      </c>
      <c r="B4436" s="28">
        <v>87.08</v>
      </c>
    </row>
    <row r="4437" spans="1:2" x14ac:dyDescent="0.25">
      <c r="A4437" s="66" t="s">
        <v>4741</v>
      </c>
      <c r="B4437" s="28">
        <v>86.99</v>
      </c>
    </row>
    <row r="4438" spans="1:2" x14ac:dyDescent="0.25">
      <c r="A4438" s="66" t="s">
        <v>4742</v>
      </c>
      <c r="B4438" s="28">
        <v>86.93</v>
      </c>
    </row>
    <row r="4439" spans="1:2" x14ac:dyDescent="0.25">
      <c r="A4439" s="66" t="s">
        <v>4743</v>
      </c>
      <c r="B4439" s="28">
        <v>86.34</v>
      </c>
    </row>
    <row r="4440" spans="1:2" x14ac:dyDescent="0.25">
      <c r="A4440" s="66" t="s">
        <v>4744</v>
      </c>
      <c r="B4440" s="28">
        <v>85.39</v>
      </c>
    </row>
    <row r="4441" spans="1:2" x14ac:dyDescent="0.25">
      <c r="A4441" s="66" t="s">
        <v>4745</v>
      </c>
      <c r="B4441" s="28">
        <v>85.11</v>
      </c>
    </row>
    <row r="4442" spans="1:2" x14ac:dyDescent="0.25">
      <c r="A4442" s="66" t="s">
        <v>4746</v>
      </c>
      <c r="B4442" s="28">
        <v>84.66</v>
      </c>
    </row>
    <row r="4443" spans="1:2" x14ac:dyDescent="0.25">
      <c r="A4443" s="66" t="s">
        <v>4747</v>
      </c>
      <c r="B4443" s="28">
        <v>84.39</v>
      </c>
    </row>
    <row r="4444" spans="1:2" x14ac:dyDescent="0.25">
      <c r="A4444" s="66" t="s">
        <v>4748</v>
      </c>
      <c r="B4444" s="28">
        <v>85.15</v>
      </c>
    </row>
    <row r="4445" spans="1:2" x14ac:dyDescent="0.25">
      <c r="A4445" s="66" t="s">
        <v>4749</v>
      </c>
      <c r="B4445" s="28">
        <v>85.45</v>
      </c>
    </row>
    <row r="4446" spans="1:2" x14ac:dyDescent="0.25">
      <c r="A4446" s="66" t="s">
        <v>4750</v>
      </c>
      <c r="B4446" s="28">
        <v>85.44</v>
      </c>
    </row>
    <row r="4447" spans="1:2" x14ac:dyDescent="0.25">
      <c r="A4447" s="66" t="s">
        <v>4751</v>
      </c>
      <c r="B4447" s="28">
        <v>85.01</v>
      </c>
    </row>
    <row r="4448" spans="1:2" x14ac:dyDescent="0.25">
      <c r="A4448" s="66" t="s">
        <v>4752</v>
      </c>
      <c r="B4448" s="28">
        <v>85</v>
      </c>
    </row>
    <row r="4449" spans="1:2" x14ac:dyDescent="0.25">
      <c r="A4449" s="66" t="s">
        <v>4753</v>
      </c>
      <c r="B4449" s="28">
        <v>86.01</v>
      </c>
    </row>
    <row r="4450" spans="1:2" x14ac:dyDescent="0.25">
      <c r="A4450" s="66" t="s">
        <v>4754</v>
      </c>
      <c r="B4450" s="28">
        <v>85.84</v>
      </c>
    </row>
    <row r="4451" spans="1:2" x14ac:dyDescent="0.25">
      <c r="A4451" s="66" t="s">
        <v>4755</v>
      </c>
      <c r="B4451" s="28">
        <v>85.91</v>
      </c>
    </row>
    <row r="4452" spans="1:2" x14ac:dyDescent="0.25">
      <c r="A4452" s="66" t="s">
        <v>4756</v>
      </c>
      <c r="B4452" s="28">
        <v>87</v>
      </c>
    </row>
    <row r="4453" spans="1:2" x14ac:dyDescent="0.25">
      <c r="A4453" s="66" t="s">
        <v>4757</v>
      </c>
      <c r="B4453" s="28">
        <v>86.73</v>
      </c>
    </row>
    <row r="4454" spans="1:2" x14ac:dyDescent="0.25">
      <c r="A4454" s="66" t="s">
        <v>4758</v>
      </c>
      <c r="B4454" s="28">
        <v>86.62</v>
      </c>
    </row>
    <row r="4455" spans="1:2" x14ac:dyDescent="0.25">
      <c r="A4455" s="66" t="s">
        <v>4759</v>
      </c>
      <c r="B4455" s="28">
        <v>85.51</v>
      </c>
    </row>
    <row r="4456" spans="1:2" x14ac:dyDescent="0.25">
      <c r="A4456" s="66" t="s">
        <v>4760</v>
      </c>
      <c r="B4456" s="28">
        <v>85.24</v>
      </c>
    </row>
    <row r="4457" spans="1:2" x14ac:dyDescent="0.25">
      <c r="A4457" s="66" t="s">
        <v>4761</v>
      </c>
      <c r="B4457" s="28">
        <v>84.34</v>
      </c>
    </row>
    <row r="4458" spans="1:2" x14ac:dyDescent="0.25">
      <c r="A4458" s="66" t="s">
        <v>4762</v>
      </c>
      <c r="B4458" s="28">
        <v>83.5</v>
      </c>
    </row>
    <row r="4459" spans="1:2" x14ac:dyDescent="0.25">
      <c r="A4459" s="66" t="s">
        <v>4763</v>
      </c>
      <c r="B4459" s="28">
        <v>84.44</v>
      </c>
    </row>
    <row r="4460" spans="1:2" x14ac:dyDescent="0.25">
      <c r="A4460" s="66" t="s">
        <v>4764</v>
      </c>
      <c r="B4460" s="28">
        <v>83.15</v>
      </c>
    </row>
    <row r="4461" spans="1:2" x14ac:dyDescent="0.25">
      <c r="A4461" s="66" t="s">
        <v>4765</v>
      </c>
      <c r="B4461" s="28">
        <v>82.59</v>
      </c>
    </row>
    <row r="4462" spans="1:2" x14ac:dyDescent="0.25">
      <c r="A4462" s="66" t="s">
        <v>4766</v>
      </c>
      <c r="B4462" s="28">
        <v>82.67</v>
      </c>
    </row>
    <row r="4463" spans="1:2" x14ac:dyDescent="0.25">
      <c r="A4463" s="66" t="s">
        <v>4767</v>
      </c>
      <c r="B4463" s="28">
        <v>82.03</v>
      </c>
    </row>
    <row r="4464" spans="1:2" x14ac:dyDescent="0.25">
      <c r="A4464" s="66" t="s">
        <v>4768</v>
      </c>
      <c r="B4464" s="28">
        <v>81.62</v>
      </c>
    </row>
    <row r="4465" spans="1:2" x14ac:dyDescent="0.25">
      <c r="A4465" s="66" t="s">
        <v>4769</v>
      </c>
      <c r="B4465" s="28">
        <v>81.12</v>
      </c>
    </row>
    <row r="4466" spans="1:2" x14ac:dyDescent="0.25">
      <c r="A4466" s="66" t="s">
        <v>4770</v>
      </c>
      <c r="B4466" s="28">
        <v>80.94</v>
      </c>
    </row>
    <row r="4467" spans="1:2" x14ac:dyDescent="0.25">
      <c r="A4467" s="66" t="s">
        <v>4771</v>
      </c>
      <c r="B4467" s="28">
        <v>81.790000000000006</v>
      </c>
    </row>
    <row r="4468" spans="1:2" x14ac:dyDescent="0.25">
      <c r="A4468" s="66" t="s">
        <v>4772</v>
      </c>
      <c r="B4468" s="28">
        <v>82.55</v>
      </c>
    </row>
    <row r="4469" spans="1:2" x14ac:dyDescent="0.25">
      <c r="A4469" s="66" t="s">
        <v>4773</v>
      </c>
      <c r="B4469" s="28">
        <v>82.16</v>
      </c>
    </row>
    <row r="4470" spans="1:2" x14ac:dyDescent="0.25">
      <c r="A4470" s="66" t="s">
        <v>4774</v>
      </c>
      <c r="B4470" s="28">
        <v>82.01</v>
      </c>
    </row>
    <row r="4471" spans="1:2" x14ac:dyDescent="0.25">
      <c r="A4471" s="66" t="s">
        <v>4775</v>
      </c>
      <c r="B4471" s="28">
        <v>81.89</v>
      </c>
    </row>
    <row r="4472" spans="1:2" x14ac:dyDescent="0.25">
      <c r="A4472" s="66" t="s">
        <v>4776</v>
      </c>
      <c r="B4472" s="28">
        <v>81.790000000000006</v>
      </c>
    </row>
    <row r="4473" spans="1:2" x14ac:dyDescent="0.25">
      <c r="A4473" s="66" t="s">
        <v>4777</v>
      </c>
      <c r="B4473" s="28">
        <v>81.11</v>
      </c>
    </row>
    <row r="4474" spans="1:2" x14ac:dyDescent="0.25">
      <c r="A4474" s="66" t="s">
        <v>4778</v>
      </c>
      <c r="B4474" s="28">
        <v>80.849999999999994</v>
      </c>
    </row>
    <row r="4475" spans="1:2" x14ac:dyDescent="0.25">
      <c r="A4475" s="66" t="s">
        <v>4779</v>
      </c>
      <c r="B4475" s="28">
        <v>80.290000000000006</v>
      </c>
    </row>
    <row r="4476" spans="1:2" x14ac:dyDescent="0.25">
      <c r="A4476" s="66" t="s">
        <v>4780</v>
      </c>
      <c r="B4476" s="28">
        <v>79.510000000000005</v>
      </c>
    </row>
    <row r="4477" spans="1:2" x14ac:dyDescent="0.25">
      <c r="A4477" s="66" t="s">
        <v>4781</v>
      </c>
      <c r="B4477" s="28">
        <v>79.650000000000006</v>
      </c>
    </row>
    <row r="4478" spans="1:2" x14ac:dyDescent="0.25">
      <c r="A4478" s="66" t="s">
        <v>4782</v>
      </c>
      <c r="B4478" s="28">
        <v>80.709999999999994</v>
      </c>
    </row>
    <row r="4479" spans="1:2" x14ac:dyDescent="0.25">
      <c r="A4479" s="66" t="s">
        <v>4783</v>
      </c>
      <c r="B4479" s="28">
        <v>80.84</v>
      </c>
    </row>
    <row r="4480" spans="1:2" x14ac:dyDescent="0.25">
      <c r="A4480" s="66" t="s">
        <v>4784</v>
      </c>
      <c r="B4480" s="28">
        <v>81.22</v>
      </c>
    </row>
    <row r="4481" spans="1:2" x14ac:dyDescent="0.25">
      <c r="A4481" s="66" t="s">
        <v>4785</v>
      </c>
      <c r="B4481" s="28">
        <v>82.36</v>
      </c>
    </row>
    <row r="4482" spans="1:2" x14ac:dyDescent="0.25">
      <c r="A4482" s="66" t="s">
        <v>4786</v>
      </c>
      <c r="B4482" s="28">
        <v>82.65</v>
      </c>
    </row>
    <row r="4483" spans="1:2" x14ac:dyDescent="0.25">
      <c r="A4483" s="66" t="s">
        <v>4787</v>
      </c>
      <c r="B4483" s="28">
        <v>82.59</v>
      </c>
    </row>
    <row r="4484" spans="1:2" x14ac:dyDescent="0.25">
      <c r="A4484" s="66" t="s">
        <v>4788</v>
      </c>
      <c r="B4484" s="28">
        <v>82.42</v>
      </c>
    </row>
    <row r="4485" spans="1:2" x14ac:dyDescent="0.25">
      <c r="A4485" s="66" t="s">
        <v>4789</v>
      </c>
      <c r="B4485" s="28">
        <v>82.25</v>
      </c>
    </row>
    <row r="4486" spans="1:2" x14ac:dyDescent="0.25">
      <c r="A4486" s="66" t="s">
        <v>4790</v>
      </c>
      <c r="B4486" s="28">
        <v>81.92</v>
      </c>
    </row>
    <row r="4487" spans="1:2" x14ac:dyDescent="0.25">
      <c r="A4487" s="66" t="s">
        <v>4791</v>
      </c>
      <c r="B4487" s="28">
        <v>82.06</v>
      </c>
    </row>
    <row r="4488" spans="1:2" x14ac:dyDescent="0.25">
      <c r="A4488" s="66" t="s">
        <v>4792</v>
      </c>
      <c r="B4488" s="28">
        <v>81.64</v>
      </c>
    </row>
    <row r="4489" spans="1:2" x14ac:dyDescent="0.25">
      <c r="A4489" s="66" t="s">
        <v>4793</v>
      </c>
      <c r="B4489" s="28">
        <v>82.77</v>
      </c>
    </row>
    <row r="4490" spans="1:2" x14ac:dyDescent="0.25">
      <c r="A4490" s="66" t="s">
        <v>4794</v>
      </c>
      <c r="B4490" s="28">
        <v>81.95</v>
      </c>
    </row>
    <row r="4491" spans="1:2" x14ac:dyDescent="0.25">
      <c r="A4491" s="66" t="s">
        <v>4795</v>
      </c>
      <c r="B4491" s="28">
        <v>81.56</v>
      </c>
    </row>
    <row r="4492" spans="1:2" x14ac:dyDescent="0.25">
      <c r="A4492" s="66" t="s">
        <v>4796</v>
      </c>
      <c r="B4492" s="28">
        <v>81.42</v>
      </c>
    </row>
    <row r="4493" spans="1:2" x14ac:dyDescent="0.25">
      <c r="A4493" s="66" t="s">
        <v>4797</v>
      </c>
      <c r="B4493" s="28">
        <v>82.12</v>
      </c>
    </row>
    <row r="4494" spans="1:2" x14ac:dyDescent="0.25">
      <c r="A4494" s="66" t="s">
        <v>4798</v>
      </c>
      <c r="B4494" s="28">
        <v>82.78</v>
      </c>
    </row>
    <row r="4495" spans="1:2" x14ac:dyDescent="0.25">
      <c r="A4495" s="66" t="s">
        <v>4799</v>
      </c>
      <c r="B4495" s="28">
        <v>82.11</v>
      </c>
    </row>
    <row r="4496" spans="1:2" x14ac:dyDescent="0.25">
      <c r="A4496" s="66" t="s">
        <v>4800</v>
      </c>
      <c r="B4496" s="28">
        <v>82.17</v>
      </c>
    </row>
    <row r="4497" spans="1:2" x14ac:dyDescent="0.25">
      <c r="A4497" s="66" t="s">
        <v>4801</v>
      </c>
      <c r="B4497" s="28">
        <v>81.91</v>
      </c>
    </row>
    <row r="4498" spans="1:2" x14ac:dyDescent="0.25">
      <c r="A4498" s="66" t="s">
        <v>4802</v>
      </c>
      <c r="B4498" s="28">
        <v>82.7</v>
      </c>
    </row>
    <row r="4499" spans="1:2" x14ac:dyDescent="0.25">
      <c r="A4499" s="66" t="s">
        <v>4803</v>
      </c>
      <c r="B4499" s="28">
        <v>82.78</v>
      </c>
    </row>
    <row r="4500" spans="1:2" x14ac:dyDescent="0.25">
      <c r="A4500" s="66" t="s">
        <v>4804</v>
      </c>
      <c r="B4500" s="28">
        <v>83.32</v>
      </c>
    </row>
    <row r="4501" spans="1:2" x14ac:dyDescent="0.25">
      <c r="A4501" s="66" t="s">
        <v>4805</v>
      </c>
      <c r="B4501" s="28">
        <v>83.61</v>
      </c>
    </row>
    <row r="4502" spans="1:2" x14ac:dyDescent="0.25">
      <c r="A4502" s="66" t="s">
        <v>4806</v>
      </c>
      <c r="B4502" s="28">
        <v>83.81</v>
      </c>
    </row>
    <row r="4503" spans="1:2" x14ac:dyDescent="0.25">
      <c r="A4503" s="66" t="s">
        <v>4807</v>
      </c>
      <c r="B4503" s="28">
        <v>83.74</v>
      </c>
    </row>
    <row r="4504" spans="1:2" x14ac:dyDescent="0.25">
      <c r="A4504" s="66" t="s">
        <v>4808</v>
      </c>
      <c r="B4504" s="28">
        <v>83.95</v>
      </c>
    </row>
    <row r="4505" spans="1:2" x14ac:dyDescent="0.25">
      <c r="A4505" s="66" t="s">
        <v>4809</v>
      </c>
      <c r="B4505" s="28">
        <v>84.47</v>
      </c>
    </row>
    <row r="4506" spans="1:2" x14ac:dyDescent="0.25">
      <c r="A4506" s="66" t="s">
        <v>4810</v>
      </c>
      <c r="B4506" s="28">
        <v>84.2</v>
      </c>
    </row>
    <row r="4507" spans="1:2" x14ac:dyDescent="0.25">
      <c r="A4507" s="66" t="s">
        <v>4811</v>
      </c>
      <c r="B4507" s="28">
        <v>84.07</v>
      </c>
    </row>
    <row r="4508" spans="1:2" x14ac:dyDescent="0.25">
      <c r="A4508" s="66" t="s">
        <v>4812</v>
      </c>
      <c r="B4508" s="28">
        <v>84.35</v>
      </c>
    </row>
    <row r="4509" spans="1:2" x14ac:dyDescent="0.25">
      <c r="A4509" s="66" t="s">
        <v>4813</v>
      </c>
      <c r="B4509" s="28">
        <v>84.06</v>
      </c>
    </row>
    <row r="4510" spans="1:2" x14ac:dyDescent="0.25">
      <c r="A4510" s="66" t="s">
        <v>4814</v>
      </c>
      <c r="B4510" s="28">
        <v>84.24</v>
      </c>
    </row>
    <row r="4511" spans="1:2" x14ac:dyDescent="0.25">
      <c r="A4511" s="66" t="s">
        <v>4815</v>
      </c>
      <c r="B4511" s="28">
        <v>84.77</v>
      </c>
    </row>
    <row r="4512" spans="1:2" x14ac:dyDescent="0.25">
      <c r="A4512" s="66" t="s">
        <v>4816</v>
      </c>
      <c r="B4512" s="28">
        <v>84.53</v>
      </c>
    </row>
    <row r="4513" spans="1:2" x14ac:dyDescent="0.25">
      <c r="A4513" s="66" t="s">
        <v>4817</v>
      </c>
      <c r="B4513" s="28">
        <v>85.1</v>
      </c>
    </row>
    <row r="4514" spans="1:2" x14ac:dyDescent="0.25">
      <c r="A4514" s="66" t="s">
        <v>4818</v>
      </c>
      <c r="B4514" s="28">
        <v>85.37</v>
      </c>
    </row>
    <row r="4515" spans="1:2" x14ac:dyDescent="0.25">
      <c r="A4515" s="66" t="s">
        <v>4819</v>
      </c>
      <c r="B4515" s="28">
        <v>85.17</v>
      </c>
    </row>
    <row r="4516" spans="1:2" x14ac:dyDescent="0.25">
      <c r="A4516" s="66" t="s">
        <v>4820</v>
      </c>
      <c r="B4516" s="28">
        <v>84.84</v>
      </c>
    </row>
    <row r="4517" spans="1:2" x14ac:dyDescent="0.25">
      <c r="A4517" s="66" t="s">
        <v>4821</v>
      </c>
      <c r="B4517" s="28">
        <v>85.03</v>
      </c>
    </row>
    <row r="4518" spans="1:2" x14ac:dyDescent="0.25">
      <c r="A4518" s="66" t="s">
        <v>4822</v>
      </c>
      <c r="B4518" s="28">
        <v>85.06</v>
      </c>
    </row>
    <row r="4519" spans="1:2" x14ac:dyDescent="0.25">
      <c r="A4519" s="66" t="s">
        <v>4823</v>
      </c>
      <c r="B4519" s="28">
        <v>85.38</v>
      </c>
    </row>
    <row r="4520" spans="1:2" x14ac:dyDescent="0.25">
      <c r="A4520" s="66" t="s">
        <v>4824</v>
      </c>
      <c r="B4520" s="28">
        <v>85.36</v>
      </c>
    </row>
    <row r="4521" spans="1:2" x14ac:dyDescent="0.25">
      <c r="A4521" s="66" t="s">
        <v>4825</v>
      </c>
      <c r="B4521" s="28">
        <v>85.4</v>
      </c>
    </row>
    <row r="4522" spans="1:2" x14ac:dyDescent="0.25">
      <c r="A4522" s="66" t="s">
        <v>4826</v>
      </c>
      <c r="B4522" s="28">
        <v>85.54</v>
      </c>
    </row>
    <row r="4523" spans="1:2" x14ac:dyDescent="0.25">
      <c r="A4523" s="66" t="s">
        <v>4827</v>
      </c>
      <c r="B4523" s="28">
        <v>85.07</v>
      </c>
    </row>
    <row r="4524" spans="1:2" x14ac:dyDescent="0.25">
      <c r="A4524" s="66" t="s">
        <v>4828</v>
      </c>
      <c r="B4524" s="28">
        <v>85.06</v>
      </c>
    </row>
    <row r="4525" spans="1:2" x14ac:dyDescent="0.25">
      <c r="A4525" s="66" t="s">
        <v>4829</v>
      </c>
      <c r="B4525" s="28">
        <v>85.24</v>
      </c>
    </row>
    <row r="4526" spans="1:2" x14ac:dyDescent="0.25">
      <c r="A4526" s="66" t="s">
        <v>4830</v>
      </c>
      <c r="B4526" s="28">
        <v>85.79</v>
      </c>
    </row>
    <row r="4527" spans="1:2" x14ac:dyDescent="0.25">
      <c r="A4527" s="66" t="s">
        <v>4831</v>
      </c>
      <c r="B4527" s="28">
        <v>84.9</v>
      </c>
    </row>
    <row r="4528" spans="1:2" x14ac:dyDescent="0.25">
      <c r="A4528" s="66" t="s">
        <v>4832</v>
      </c>
      <c r="B4528" s="28">
        <v>84.54</v>
      </c>
    </row>
    <row r="4529" spans="1:2" x14ac:dyDescent="0.25">
      <c r="A4529" s="66" t="s">
        <v>4833</v>
      </c>
      <c r="B4529" s="28">
        <v>84.67</v>
      </c>
    </row>
    <row r="4530" spans="1:2" x14ac:dyDescent="0.25">
      <c r="A4530" s="66" t="s">
        <v>4834</v>
      </c>
      <c r="B4530" s="28">
        <v>84.68</v>
      </c>
    </row>
    <row r="4531" spans="1:2" x14ac:dyDescent="0.25">
      <c r="A4531" s="66" t="s">
        <v>4835</v>
      </c>
      <c r="B4531" s="28">
        <v>85.14</v>
      </c>
    </row>
    <row r="4532" spans="1:2" x14ac:dyDescent="0.25">
      <c r="A4532" s="66" t="s">
        <v>4836</v>
      </c>
      <c r="B4532" s="28">
        <v>85.5</v>
      </c>
    </row>
    <row r="4533" spans="1:2" x14ac:dyDescent="0.25">
      <c r="A4533" s="66" t="s">
        <v>4837</v>
      </c>
      <c r="B4533" s="28">
        <v>86.07</v>
      </c>
    </row>
    <row r="4534" spans="1:2" x14ac:dyDescent="0.25">
      <c r="A4534" s="66" t="s">
        <v>4838</v>
      </c>
      <c r="B4534" s="28">
        <v>86.33</v>
      </c>
    </row>
    <row r="4535" spans="1:2" x14ac:dyDescent="0.25">
      <c r="A4535" s="66" t="s">
        <v>4839</v>
      </c>
      <c r="B4535" s="28">
        <v>86.52</v>
      </c>
    </row>
    <row r="4536" spans="1:2" x14ac:dyDescent="0.25">
      <c r="A4536" s="66" t="s">
        <v>4840</v>
      </c>
      <c r="B4536" s="28">
        <v>87.05</v>
      </c>
    </row>
    <row r="4537" spans="1:2" x14ac:dyDescent="0.25">
      <c r="A4537" s="66" t="s">
        <v>4841</v>
      </c>
      <c r="B4537" s="28">
        <v>87.08</v>
      </c>
    </row>
    <row r="4538" spans="1:2" x14ac:dyDescent="0.25">
      <c r="A4538" s="66" t="s">
        <v>4842</v>
      </c>
      <c r="B4538" s="28">
        <v>86.88</v>
      </c>
    </row>
    <row r="4539" spans="1:2" x14ac:dyDescent="0.25">
      <c r="A4539" s="66" t="s">
        <v>4843</v>
      </c>
      <c r="B4539" s="28">
        <v>86.95</v>
      </c>
    </row>
    <row r="4540" spans="1:2" x14ac:dyDescent="0.25">
      <c r="A4540" s="66" t="s">
        <v>4844</v>
      </c>
      <c r="B4540" s="28">
        <v>86.75</v>
      </c>
    </row>
    <row r="4541" spans="1:2" x14ac:dyDescent="0.25">
      <c r="A4541" s="66" t="s">
        <v>4845</v>
      </c>
      <c r="B4541" s="28">
        <v>86.57</v>
      </c>
    </row>
    <row r="4542" spans="1:2" x14ac:dyDescent="0.25">
      <c r="A4542" s="66" t="s">
        <v>4846</v>
      </c>
      <c r="B4542" s="28">
        <v>86.79</v>
      </c>
    </row>
    <row r="4543" spans="1:2" x14ac:dyDescent="0.25">
      <c r="A4543" s="66" t="s">
        <v>4847</v>
      </c>
      <c r="B4543" s="28">
        <v>87.02</v>
      </c>
    </row>
    <row r="4544" spans="1:2" x14ac:dyDescent="0.25">
      <c r="A4544" s="66" t="s">
        <v>4848</v>
      </c>
      <c r="B4544" s="28">
        <v>87.37</v>
      </c>
    </row>
    <row r="4545" spans="1:2" x14ac:dyDescent="0.25">
      <c r="A4545" s="66" t="s">
        <v>4849</v>
      </c>
      <c r="B4545" s="28">
        <v>87.02</v>
      </c>
    </row>
    <row r="4546" spans="1:2" x14ac:dyDescent="0.25">
      <c r="A4546" s="66" t="s">
        <v>4850</v>
      </c>
      <c r="B4546" s="28">
        <v>87.27</v>
      </c>
    </row>
    <row r="4547" spans="1:2" x14ac:dyDescent="0.25">
      <c r="A4547" s="66" t="s">
        <v>4851</v>
      </c>
      <c r="B4547" s="28">
        <v>86.91</v>
      </c>
    </row>
    <row r="4548" spans="1:2" x14ac:dyDescent="0.25">
      <c r="A4548" s="66" t="s">
        <v>4852</v>
      </c>
      <c r="B4548" s="28">
        <v>87.1</v>
      </c>
    </row>
    <row r="4549" spans="1:2" x14ac:dyDescent="0.25">
      <c r="A4549" s="66" t="s">
        <v>4853</v>
      </c>
      <c r="B4549" s="28">
        <v>87.35</v>
      </c>
    </row>
    <row r="4550" spans="1:2" x14ac:dyDescent="0.25">
      <c r="A4550" s="66" t="s">
        <v>4854</v>
      </c>
      <c r="B4550" s="28">
        <v>87.46</v>
      </c>
    </row>
    <row r="4551" spans="1:2" x14ac:dyDescent="0.25">
      <c r="A4551" s="66" t="s">
        <v>4855</v>
      </c>
      <c r="B4551" s="28">
        <v>86.91</v>
      </c>
    </row>
    <row r="4552" spans="1:2" x14ac:dyDescent="0.25">
      <c r="A4552" s="66" t="s">
        <v>4856</v>
      </c>
      <c r="B4552" s="28">
        <v>86.62</v>
      </c>
    </row>
    <row r="4553" spans="1:2" x14ac:dyDescent="0.25">
      <c r="A4553" s="66" t="s">
        <v>4857</v>
      </c>
      <c r="B4553" s="28">
        <v>85.86</v>
      </c>
    </row>
    <row r="4554" spans="1:2" x14ac:dyDescent="0.25">
      <c r="A4554" s="66" t="s">
        <v>4858</v>
      </c>
      <c r="B4554" s="28">
        <v>86.13</v>
      </c>
    </row>
    <row r="4555" spans="1:2" x14ac:dyDescent="0.25">
      <c r="A4555" s="66" t="s">
        <v>4859</v>
      </c>
      <c r="B4555" s="28">
        <v>85.81</v>
      </c>
    </row>
    <row r="4556" spans="1:2" x14ac:dyDescent="0.25">
      <c r="A4556" s="66" t="s">
        <v>4860</v>
      </c>
      <c r="B4556" s="28">
        <v>86.19</v>
      </c>
    </row>
    <row r="4557" spans="1:2" x14ac:dyDescent="0.25">
      <c r="A4557" s="66" t="s">
        <v>4861</v>
      </c>
      <c r="B4557" s="28">
        <v>86.92</v>
      </c>
    </row>
    <row r="4558" spans="1:2" x14ac:dyDescent="0.25">
      <c r="A4558" s="66" t="s">
        <v>4862</v>
      </c>
      <c r="B4558" s="28">
        <v>87.24</v>
      </c>
    </row>
    <row r="4559" spans="1:2" x14ac:dyDescent="0.25">
      <c r="A4559" s="66" t="s">
        <v>4863</v>
      </c>
      <c r="B4559" s="28">
        <v>87.35</v>
      </c>
    </row>
    <row r="4560" spans="1:2" x14ac:dyDescent="0.25">
      <c r="A4560" s="66" t="s">
        <v>4864</v>
      </c>
      <c r="B4560" s="28">
        <v>87.68</v>
      </c>
    </row>
    <row r="4561" spans="1:2" x14ac:dyDescent="0.25">
      <c r="A4561" s="66" t="s">
        <v>4865</v>
      </c>
      <c r="B4561" s="28">
        <v>88.05</v>
      </c>
    </row>
    <row r="4562" spans="1:2" x14ac:dyDescent="0.25">
      <c r="A4562" s="66" t="s">
        <v>4866</v>
      </c>
      <c r="B4562" s="28">
        <v>87.65</v>
      </c>
    </row>
    <row r="4563" spans="1:2" x14ac:dyDescent="0.25">
      <c r="A4563" s="66" t="s">
        <v>4867</v>
      </c>
      <c r="B4563" s="28">
        <v>88.14</v>
      </c>
    </row>
    <row r="4564" spans="1:2" x14ac:dyDescent="0.25">
      <c r="A4564" s="66" t="s">
        <v>4868</v>
      </c>
      <c r="B4564" s="28">
        <v>87.93</v>
      </c>
    </row>
    <row r="4565" spans="1:2" x14ac:dyDescent="0.25">
      <c r="A4565" s="66" t="s">
        <v>4869</v>
      </c>
      <c r="B4565" s="28">
        <v>88.38</v>
      </c>
    </row>
    <row r="4566" spans="1:2" x14ac:dyDescent="0.25">
      <c r="A4566" s="66" t="s">
        <v>4870</v>
      </c>
      <c r="B4566" s="28">
        <v>87.78</v>
      </c>
    </row>
    <row r="4567" spans="1:2" x14ac:dyDescent="0.25">
      <c r="A4567" s="66" t="s">
        <v>4871</v>
      </c>
      <c r="B4567" s="28">
        <v>87.82</v>
      </c>
    </row>
    <row r="4568" spans="1:2" x14ac:dyDescent="0.25">
      <c r="A4568" s="66" t="s">
        <v>4872</v>
      </c>
      <c r="B4568" s="28">
        <v>87.32</v>
      </c>
    </row>
    <row r="4569" spans="1:2" x14ac:dyDescent="0.25">
      <c r="A4569" s="66" t="s">
        <v>4873</v>
      </c>
      <c r="B4569" s="28">
        <v>87.89</v>
      </c>
    </row>
    <row r="4570" spans="1:2" x14ac:dyDescent="0.25">
      <c r="A4570" s="66" t="s">
        <v>4874</v>
      </c>
      <c r="B4570" s="28">
        <v>87.98</v>
      </c>
    </row>
    <row r="4571" spans="1:2" x14ac:dyDescent="0.25">
      <c r="A4571" s="66" t="s">
        <v>4875</v>
      </c>
      <c r="B4571" s="28">
        <v>87.68</v>
      </c>
    </row>
    <row r="4572" spans="1:2" x14ac:dyDescent="0.25">
      <c r="A4572" s="66" t="s">
        <v>4876</v>
      </c>
      <c r="B4572" s="28">
        <v>87.87</v>
      </c>
    </row>
    <row r="4573" spans="1:2" x14ac:dyDescent="0.25">
      <c r="A4573" s="66" t="s">
        <v>4877</v>
      </c>
      <c r="B4573" s="28">
        <v>87.94</v>
      </c>
    </row>
    <row r="4574" spans="1:2" x14ac:dyDescent="0.25">
      <c r="A4574" s="66" t="s">
        <v>4878</v>
      </c>
      <c r="B4574" s="28">
        <v>87.78</v>
      </c>
    </row>
    <row r="4575" spans="1:2" x14ac:dyDescent="0.25">
      <c r="A4575" s="66" t="s">
        <v>4879</v>
      </c>
      <c r="B4575" s="28">
        <v>87.57</v>
      </c>
    </row>
    <row r="4576" spans="1:2" x14ac:dyDescent="0.25">
      <c r="A4576" s="66" t="s">
        <v>4880</v>
      </c>
      <c r="B4576" s="28">
        <v>87.69</v>
      </c>
    </row>
    <row r="4577" spans="1:2" x14ac:dyDescent="0.25">
      <c r="A4577" s="66" t="s">
        <v>4881</v>
      </c>
      <c r="B4577" s="28">
        <v>88.23</v>
      </c>
    </row>
    <row r="4578" spans="1:2" x14ac:dyDescent="0.25">
      <c r="A4578" s="66" t="s">
        <v>4882</v>
      </c>
      <c r="B4578" s="28">
        <v>87.84</v>
      </c>
    </row>
    <row r="4579" spans="1:2" x14ac:dyDescent="0.25">
      <c r="A4579" s="66" t="s">
        <v>4883</v>
      </c>
      <c r="B4579" s="28">
        <v>87.76</v>
      </c>
    </row>
    <row r="4580" spans="1:2" x14ac:dyDescent="0.25">
      <c r="A4580" s="66" t="s">
        <v>4884</v>
      </c>
      <c r="B4580" s="28">
        <v>87.6</v>
      </c>
    </row>
    <row r="4581" spans="1:2" x14ac:dyDescent="0.25">
      <c r="A4581" s="66" t="s">
        <v>4885</v>
      </c>
      <c r="B4581" s="28">
        <v>87.36</v>
      </c>
    </row>
    <row r="4582" spans="1:2" x14ac:dyDescent="0.25">
      <c r="A4582" s="66" t="s">
        <v>4886</v>
      </c>
      <c r="B4582" s="28">
        <v>87.58</v>
      </c>
    </row>
    <row r="4583" spans="1:2" x14ac:dyDescent="0.25">
      <c r="A4583" s="66" t="s">
        <v>4887</v>
      </c>
      <c r="B4583" s="28">
        <v>87.57</v>
      </c>
    </row>
    <row r="4584" spans="1:2" x14ac:dyDescent="0.25">
      <c r="A4584" s="66" t="s">
        <v>4888</v>
      </c>
      <c r="B4584" s="28">
        <v>88.41</v>
      </c>
    </row>
    <row r="4585" spans="1:2" x14ac:dyDescent="0.25">
      <c r="A4585" s="66" t="s">
        <v>4889</v>
      </c>
      <c r="B4585" s="28">
        <v>88.21</v>
      </c>
    </row>
    <row r="4586" spans="1:2" x14ac:dyDescent="0.25">
      <c r="A4586" s="66" t="s">
        <v>4890</v>
      </c>
      <c r="B4586" s="28">
        <v>87.86</v>
      </c>
    </row>
    <row r="4587" spans="1:2" x14ac:dyDescent="0.25">
      <c r="A4587" s="66" t="s">
        <v>4891</v>
      </c>
      <c r="B4587" s="28">
        <v>87.69</v>
      </c>
    </row>
    <row r="4588" spans="1:2" x14ac:dyDescent="0.25">
      <c r="A4588" s="66" t="s">
        <v>4892</v>
      </c>
      <c r="B4588" s="28">
        <v>87.67</v>
      </c>
    </row>
    <row r="4589" spans="1:2" x14ac:dyDescent="0.25">
      <c r="A4589" s="66" t="s">
        <v>4893</v>
      </c>
      <c r="B4589" s="28">
        <v>87.96</v>
      </c>
    </row>
    <row r="4590" spans="1:2" x14ac:dyDescent="0.25">
      <c r="A4590" s="66" t="s">
        <v>4894</v>
      </c>
      <c r="B4590" s="28">
        <v>89.35</v>
      </c>
    </row>
    <row r="4591" spans="1:2" x14ac:dyDescent="0.25">
      <c r="A4591" s="66" t="s">
        <v>4895</v>
      </c>
      <c r="B4591" s="28">
        <v>89.13</v>
      </c>
    </row>
    <row r="4592" spans="1:2" x14ac:dyDescent="0.25">
      <c r="A4592" s="66" t="s">
        <v>4896</v>
      </c>
      <c r="B4592" s="28">
        <v>88.89</v>
      </c>
    </row>
    <row r="4593" spans="1:2" x14ac:dyDescent="0.25">
      <c r="A4593" s="66" t="s">
        <v>4897</v>
      </c>
      <c r="B4593" s="28">
        <v>88.96</v>
      </c>
    </row>
    <row r="4594" spans="1:2" x14ac:dyDescent="0.25">
      <c r="A4594" s="66" t="s">
        <v>4898</v>
      </c>
      <c r="B4594" s="28">
        <v>88.81</v>
      </c>
    </row>
    <row r="4595" spans="1:2" x14ac:dyDescent="0.25">
      <c r="A4595" s="66" t="s">
        <v>4899</v>
      </c>
      <c r="B4595" s="28">
        <v>88.48</v>
      </c>
    </row>
    <row r="4596" spans="1:2" x14ac:dyDescent="0.25">
      <c r="A4596" s="66" t="s">
        <v>4900</v>
      </c>
      <c r="B4596" s="28">
        <v>88.49</v>
      </c>
    </row>
    <row r="4597" spans="1:2" x14ac:dyDescent="0.25">
      <c r="A4597" s="66" t="s">
        <v>4901</v>
      </c>
      <c r="B4597" s="28">
        <v>88</v>
      </c>
    </row>
    <row r="4598" spans="1:2" x14ac:dyDescent="0.25">
      <c r="A4598" s="66" t="s">
        <v>4902</v>
      </c>
      <c r="B4598" s="28">
        <v>87.79</v>
      </c>
    </row>
    <row r="4599" spans="1:2" x14ac:dyDescent="0.25">
      <c r="A4599" s="66" t="s">
        <v>4903</v>
      </c>
      <c r="B4599" s="28">
        <v>87.5</v>
      </c>
    </row>
    <row r="4600" spans="1:2" x14ac:dyDescent="0.25">
      <c r="A4600" s="66" t="s">
        <v>4904</v>
      </c>
      <c r="B4600" s="28">
        <v>86.97</v>
      </c>
    </row>
    <row r="4601" spans="1:2" x14ac:dyDescent="0.25">
      <c r="A4601" s="66" t="s">
        <v>4905</v>
      </c>
      <c r="B4601" s="28">
        <v>86.92</v>
      </c>
    </row>
    <row r="4602" spans="1:2" x14ac:dyDescent="0.25">
      <c r="A4602" s="66" t="s">
        <v>4906</v>
      </c>
      <c r="B4602" s="28">
        <v>87.02</v>
      </c>
    </row>
    <row r="4603" spans="1:2" x14ac:dyDescent="0.25">
      <c r="A4603" s="66" t="s">
        <v>4907</v>
      </c>
      <c r="B4603" s="28">
        <v>86.76</v>
      </c>
    </row>
    <row r="4604" spans="1:2" x14ac:dyDescent="0.25">
      <c r="A4604" s="66" t="s">
        <v>4908</v>
      </c>
      <c r="B4604" s="28">
        <v>86.81</v>
      </c>
    </row>
    <row r="4605" spans="1:2" x14ac:dyDescent="0.25">
      <c r="A4605" s="66" t="s">
        <v>4909</v>
      </c>
      <c r="B4605" s="28">
        <v>86.46</v>
      </c>
    </row>
    <row r="4606" spans="1:2" x14ac:dyDescent="0.25">
      <c r="A4606" s="66" t="s">
        <v>4910</v>
      </c>
      <c r="B4606" s="28">
        <v>86.32</v>
      </c>
    </row>
    <row r="4607" spans="1:2" x14ac:dyDescent="0.25">
      <c r="A4607" s="66" t="s">
        <v>4911</v>
      </c>
      <c r="B4607" s="28">
        <v>86.53</v>
      </c>
    </row>
    <row r="4608" spans="1:2" x14ac:dyDescent="0.25">
      <c r="A4608" s="66" t="s">
        <v>4912</v>
      </c>
      <c r="B4608" s="28">
        <v>87.08</v>
      </c>
    </row>
    <row r="4609" spans="1:2" x14ac:dyDescent="0.25">
      <c r="A4609" s="66" t="s">
        <v>4913</v>
      </c>
      <c r="B4609" s="28">
        <v>87.41</v>
      </c>
    </row>
    <row r="4610" spans="1:2" x14ac:dyDescent="0.25">
      <c r="A4610" s="66" t="s">
        <v>4914</v>
      </c>
      <c r="B4610" s="28">
        <v>86.67</v>
      </c>
    </row>
    <row r="4611" spans="1:2" x14ac:dyDescent="0.25">
      <c r="A4611" s="66" t="s">
        <v>4915</v>
      </c>
      <c r="B4611" s="28">
        <v>86.61</v>
      </c>
    </row>
    <row r="4612" spans="1:2" x14ac:dyDescent="0.25">
      <c r="A4612" s="66" t="s">
        <v>4916</v>
      </c>
      <c r="B4612" s="28">
        <v>86.76</v>
      </c>
    </row>
    <row r="4613" spans="1:2" x14ac:dyDescent="0.25">
      <c r="A4613" s="66" t="s">
        <v>4917</v>
      </c>
      <c r="B4613" s="28">
        <v>86.5</v>
      </c>
    </row>
    <row r="4614" spans="1:2" x14ac:dyDescent="0.25">
      <c r="A4614" s="66" t="s">
        <v>4918</v>
      </c>
      <c r="B4614" s="28">
        <v>86.53</v>
      </c>
    </row>
    <row r="4615" spans="1:2" x14ac:dyDescent="0.25">
      <c r="A4615" s="66" t="s">
        <v>4919</v>
      </c>
      <c r="B4615" s="28">
        <v>87.61</v>
      </c>
    </row>
    <row r="4616" spans="1:2" x14ac:dyDescent="0.25">
      <c r="A4616" s="66" t="s">
        <v>4920</v>
      </c>
      <c r="B4616" s="28">
        <v>87.68</v>
      </c>
    </row>
    <row r="4617" spans="1:2" x14ac:dyDescent="0.25">
      <c r="A4617" s="66" t="s">
        <v>4921</v>
      </c>
      <c r="B4617" s="28">
        <v>87.51</v>
      </c>
    </row>
    <row r="4618" spans="1:2" x14ac:dyDescent="0.25">
      <c r="A4618" s="66" t="s">
        <v>4922</v>
      </c>
      <c r="B4618" s="28">
        <v>87.92</v>
      </c>
    </row>
    <row r="4619" spans="1:2" x14ac:dyDescent="0.25">
      <c r="A4619" s="66" t="s">
        <v>4923</v>
      </c>
      <c r="B4619" s="28">
        <v>87.71</v>
      </c>
    </row>
    <row r="4620" spans="1:2" x14ac:dyDescent="0.25">
      <c r="A4620" s="66" t="s">
        <v>4924</v>
      </c>
      <c r="B4620" s="28">
        <v>87.9</v>
      </c>
    </row>
    <row r="4621" spans="1:2" x14ac:dyDescent="0.25">
      <c r="A4621" s="66" t="s">
        <v>4925</v>
      </c>
      <c r="B4621" s="28">
        <v>87.38</v>
      </c>
    </row>
    <row r="4622" spans="1:2" x14ac:dyDescent="0.25">
      <c r="A4622" s="66" t="s">
        <v>4926</v>
      </c>
      <c r="B4622" s="28">
        <v>87.71</v>
      </c>
    </row>
    <row r="4623" spans="1:2" x14ac:dyDescent="0.25">
      <c r="A4623" s="66" t="s">
        <v>4927</v>
      </c>
      <c r="B4623" s="28">
        <v>87.88</v>
      </c>
    </row>
    <row r="4624" spans="1:2" x14ac:dyDescent="0.25">
      <c r="A4624" s="66" t="s">
        <v>4928</v>
      </c>
      <c r="B4624" s="28">
        <v>87.48</v>
      </c>
    </row>
    <row r="4625" spans="1:2" x14ac:dyDescent="0.25">
      <c r="A4625" s="66" t="s">
        <v>4929</v>
      </c>
      <c r="B4625" s="28">
        <v>88.06</v>
      </c>
    </row>
    <row r="4626" spans="1:2" x14ac:dyDescent="0.25">
      <c r="A4626" s="66" t="s">
        <v>4930</v>
      </c>
      <c r="B4626" s="28">
        <v>87.73</v>
      </c>
    </row>
    <row r="4627" spans="1:2" x14ac:dyDescent="0.25">
      <c r="A4627" s="66" t="s">
        <v>4931</v>
      </c>
      <c r="B4627" s="28">
        <v>87.72</v>
      </c>
    </row>
    <row r="4628" spans="1:2" x14ac:dyDescent="0.25">
      <c r="A4628" s="66" t="s">
        <v>4932</v>
      </c>
      <c r="B4628" s="28">
        <v>87.98</v>
      </c>
    </row>
    <row r="4629" spans="1:2" x14ac:dyDescent="0.25">
      <c r="A4629" s="66" t="s">
        <v>4933</v>
      </c>
      <c r="B4629" s="28">
        <v>87.83</v>
      </c>
    </row>
    <row r="4630" spans="1:2" x14ac:dyDescent="0.25">
      <c r="A4630" s="66" t="s">
        <v>4934</v>
      </c>
      <c r="B4630" s="28">
        <v>87.76</v>
      </c>
    </row>
    <row r="4631" spans="1:2" x14ac:dyDescent="0.25">
      <c r="A4631" s="66" t="s">
        <v>4935</v>
      </c>
      <c r="B4631" s="28">
        <v>87.45</v>
      </c>
    </row>
    <row r="4632" spans="1:2" x14ac:dyDescent="0.25">
      <c r="A4632" s="66" t="s">
        <v>4936</v>
      </c>
      <c r="B4632" s="28">
        <v>87.64</v>
      </c>
    </row>
    <row r="4633" spans="1:2" x14ac:dyDescent="0.25">
      <c r="A4633" s="66" t="s">
        <v>4937</v>
      </c>
      <c r="B4633" s="28">
        <v>87.07</v>
      </c>
    </row>
    <row r="4634" spans="1:2" x14ac:dyDescent="0.25">
      <c r="A4634" s="66" t="s">
        <v>4938</v>
      </c>
      <c r="B4634" s="28">
        <v>86.92</v>
      </c>
    </row>
    <row r="4635" spans="1:2" x14ac:dyDescent="0.25">
      <c r="A4635" s="66" t="s">
        <v>4939</v>
      </c>
      <c r="B4635" s="28">
        <v>87.21</v>
      </c>
    </row>
    <row r="4636" spans="1:2" x14ac:dyDescent="0.25">
      <c r="A4636" s="66" t="s">
        <v>4940</v>
      </c>
      <c r="B4636" s="28">
        <v>87.02</v>
      </c>
    </row>
    <row r="4637" spans="1:2" x14ac:dyDescent="0.25">
      <c r="A4637" s="66" t="s">
        <v>4941</v>
      </c>
      <c r="B4637" s="28">
        <v>87.09</v>
      </c>
    </row>
    <row r="4638" spans="1:2" x14ac:dyDescent="0.25">
      <c r="A4638" s="66" t="s">
        <v>4942</v>
      </c>
      <c r="B4638" s="28">
        <v>86.97</v>
      </c>
    </row>
    <row r="4639" spans="1:2" x14ac:dyDescent="0.25">
      <c r="A4639" s="66" t="s">
        <v>4943</v>
      </c>
      <c r="B4639" s="28">
        <v>86.84</v>
      </c>
    </row>
    <row r="4640" spans="1:2" x14ac:dyDescent="0.25">
      <c r="A4640" s="66" t="s">
        <v>4944</v>
      </c>
      <c r="B4640" s="28">
        <v>86.24</v>
      </c>
    </row>
    <row r="4641" spans="1:2" x14ac:dyDescent="0.25">
      <c r="A4641" s="66" t="s">
        <v>4945</v>
      </c>
      <c r="B4641" s="28">
        <v>86.04</v>
      </c>
    </row>
    <row r="4642" spans="1:2" x14ac:dyDescent="0.25">
      <c r="A4642" s="66" t="s">
        <v>4946</v>
      </c>
      <c r="B4642" s="28">
        <v>85.94</v>
      </c>
    </row>
    <row r="4643" spans="1:2" x14ac:dyDescent="0.25">
      <c r="A4643" s="66" t="s">
        <v>4947</v>
      </c>
      <c r="B4643" s="28">
        <v>85.48</v>
      </c>
    </row>
    <row r="4644" spans="1:2" x14ac:dyDescent="0.25">
      <c r="A4644" s="66" t="s">
        <v>4948</v>
      </c>
      <c r="B4644" s="28">
        <v>85.76</v>
      </c>
    </row>
    <row r="4645" spans="1:2" x14ac:dyDescent="0.25">
      <c r="A4645" s="66" t="s">
        <v>4949</v>
      </c>
      <c r="B4645" s="28">
        <v>85.57</v>
      </c>
    </row>
    <row r="4646" spans="1:2" x14ac:dyDescent="0.25">
      <c r="A4646" s="66" t="s">
        <v>4950</v>
      </c>
      <c r="B4646" s="28">
        <v>84.95</v>
      </c>
    </row>
    <row r="4647" spans="1:2" x14ac:dyDescent="0.25">
      <c r="A4647" s="66" t="s">
        <v>4951</v>
      </c>
      <c r="B4647" s="28">
        <v>84.73</v>
      </c>
    </row>
    <row r="4648" spans="1:2" x14ac:dyDescent="0.25">
      <c r="A4648" s="66" t="s">
        <v>4952</v>
      </c>
      <c r="B4648" s="28">
        <v>84.45</v>
      </c>
    </row>
    <row r="4649" spans="1:2" x14ac:dyDescent="0.25">
      <c r="A4649" s="66" t="s">
        <v>4953</v>
      </c>
      <c r="B4649" s="28">
        <v>84.15</v>
      </c>
    </row>
    <row r="4650" spans="1:2" x14ac:dyDescent="0.25">
      <c r="A4650" s="66" t="s">
        <v>4954</v>
      </c>
      <c r="B4650" s="28">
        <v>84.75</v>
      </c>
    </row>
    <row r="4651" spans="1:2" x14ac:dyDescent="0.25">
      <c r="A4651" s="66" t="s">
        <v>4955</v>
      </c>
      <c r="B4651" s="28">
        <v>83.43</v>
      </c>
    </row>
    <row r="4652" spans="1:2" x14ac:dyDescent="0.25">
      <c r="A4652" s="66" t="s">
        <v>4956</v>
      </c>
      <c r="B4652" s="28">
        <v>83.19</v>
      </c>
    </row>
    <row r="4653" spans="1:2" x14ac:dyDescent="0.25">
      <c r="A4653" s="66" t="s">
        <v>4957</v>
      </c>
      <c r="B4653" s="28">
        <v>82.53</v>
      </c>
    </row>
    <row r="4654" spans="1:2" x14ac:dyDescent="0.25">
      <c r="A4654" s="66" t="s">
        <v>4958</v>
      </c>
      <c r="B4654" s="28">
        <v>81.650000000000006</v>
      </c>
    </row>
    <row r="4655" spans="1:2" x14ac:dyDescent="0.25">
      <c r="A4655" s="66" t="s">
        <v>4959</v>
      </c>
      <c r="B4655" s="28">
        <v>80.569999999999993</v>
      </c>
    </row>
    <row r="4656" spans="1:2" x14ac:dyDescent="0.25">
      <c r="A4656" s="66" t="s">
        <v>4960</v>
      </c>
      <c r="B4656" s="28">
        <v>79.87</v>
      </c>
    </row>
    <row r="4657" spans="1:2" x14ac:dyDescent="0.25">
      <c r="A4657" s="66" t="s">
        <v>4961</v>
      </c>
      <c r="B4657" s="28">
        <v>79.069999999999993</v>
      </c>
    </row>
    <row r="4658" spans="1:2" x14ac:dyDescent="0.25">
      <c r="A4658" s="66" t="s">
        <v>4962</v>
      </c>
      <c r="B4658" s="28">
        <v>78.150000000000006</v>
      </c>
    </row>
    <row r="4659" spans="1:2" x14ac:dyDescent="0.25">
      <c r="A4659" s="66" t="s">
        <v>4963</v>
      </c>
      <c r="B4659" s="28">
        <v>77.430000000000007</v>
      </c>
    </row>
    <row r="4660" spans="1:2" x14ac:dyDescent="0.25">
      <c r="A4660" s="66" t="s">
        <v>4964</v>
      </c>
      <c r="B4660" s="28">
        <v>76.03</v>
      </c>
    </row>
    <row r="4661" spans="1:2" x14ac:dyDescent="0.25">
      <c r="A4661" s="66" t="s">
        <v>4965</v>
      </c>
      <c r="B4661" s="28">
        <v>74.83</v>
      </c>
    </row>
    <row r="4662" spans="1:2" x14ac:dyDescent="0.25">
      <c r="A4662" s="66" t="s">
        <v>4966</v>
      </c>
      <c r="B4662" s="28">
        <v>72.61</v>
      </c>
    </row>
    <row r="4663" spans="1:2" x14ac:dyDescent="0.25">
      <c r="A4663" s="66" t="s">
        <v>4967</v>
      </c>
      <c r="B4663" s="28">
        <v>72.11</v>
      </c>
    </row>
    <row r="4664" spans="1:2" x14ac:dyDescent="0.25">
      <c r="A4664" s="66" t="s">
        <v>4968</v>
      </c>
      <c r="B4664" s="28">
        <v>71.739999999999995</v>
      </c>
    </row>
    <row r="4665" spans="1:2" x14ac:dyDescent="0.25">
      <c r="A4665" s="66" t="s">
        <v>4969</v>
      </c>
      <c r="B4665" s="28">
        <v>70.64</v>
      </c>
    </row>
    <row r="4666" spans="1:2" x14ac:dyDescent="0.25">
      <c r="A4666" s="66" t="s">
        <v>4970</v>
      </c>
      <c r="B4666" s="28">
        <v>69.64</v>
      </c>
    </row>
    <row r="4667" spans="1:2" x14ac:dyDescent="0.25">
      <c r="A4667" s="66" t="s">
        <v>4971</v>
      </c>
      <c r="B4667" s="28">
        <v>67.48</v>
      </c>
    </row>
    <row r="4668" spans="1:2" x14ac:dyDescent="0.25">
      <c r="A4668" s="66" t="s">
        <v>4972</v>
      </c>
      <c r="B4668" s="28">
        <v>67.58</v>
      </c>
    </row>
    <row r="4669" spans="1:2" x14ac:dyDescent="0.25">
      <c r="A4669" s="66" t="s">
        <v>4973</v>
      </c>
      <c r="B4669" s="28">
        <v>67.209999999999994</v>
      </c>
    </row>
    <row r="4670" spans="1:2" x14ac:dyDescent="0.25">
      <c r="A4670" s="66" t="s">
        <v>4974</v>
      </c>
      <c r="B4670" s="28">
        <v>65.849999999999994</v>
      </c>
    </row>
    <row r="4671" spans="1:2" x14ac:dyDescent="0.25">
      <c r="A4671" s="66" t="s">
        <v>4975</v>
      </c>
      <c r="B4671" s="28">
        <v>65.3</v>
      </c>
    </row>
    <row r="4672" spans="1:2" x14ac:dyDescent="0.25">
      <c r="A4672" s="66" t="s">
        <v>4976</v>
      </c>
      <c r="B4672" s="28">
        <v>64.7</v>
      </c>
    </row>
    <row r="4673" spans="1:2" x14ac:dyDescent="0.25">
      <c r="A4673" s="66" t="s">
        <v>4977</v>
      </c>
      <c r="B4673" s="28">
        <v>63.35</v>
      </c>
    </row>
    <row r="4674" spans="1:2" x14ac:dyDescent="0.25">
      <c r="A4674" s="66" t="s">
        <v>4978</v>
      </c>
      <c r="B4674" s="28">
        <v>63</v>
      </c>
    </row>
    <row r="4675" spans="1:2" x14ac:dyDescent="0.25">
      <c r="A4675" s="66" t="s">
        <v>4979</v>
      </c>
      <c r="B4675" s="28">
        <v>61.49</v>
      </c>
    </row>
    <row r="4676" spans="1:2" x14ac:dyDescent="0.25">
      <c r="A4676" s="66" t="s">
        <v>4980</v>
      </c>
      <c r="B4676" s="28">
        <v>61.6</v>
      </c>
    </row>
    <row r="4677" spans="1:2" x14ac:dyDescent="0.25">
      <c r="A4677" s="66" t="s">
        <v>4981</v>
      </c>
      <c r="B4677" s="28">
        <v>61.64</v>
      </c>
    </row>
    <row r="4678" spans="1:2" x14ac:dyDescent="0.25">
      <c r="A4678" s="66" t="s">
        <v>4982</v>
      </c>
      <c r="B4678" s="28">
        <v>61.65</v>
      </c>
    </row>
    <row r="4679" spans="1:2" x14ac:dyDescent="0.25">
      <c r="A4679" s="66" t="s">
        <v>4983</v>
      </c>
      <c r="B4679" s="28">
        <v>60.17</v>
      </c>
    </row>
    <row r="4680" spans="1:2" x14ac:dyDescent="0.25">
      <c r="A4680" s="66" t="s">
        <v>4984</v>
      </c>
      <c r="B4680" s="28">
        <v>59.21</v>
      </c>
    </row>
    <row r="4681" spans="1:2" x14ac:dyDescent="0.25">
      <c r="A4681" s="66" t="s">
        <v>4985</v>
      </c>
      <c r="B4681" s="28">
        <v>58.72</v>
      </c>
    </row>
    <row r="4682" spans="1:2" x14ac:dyDescent="0.25">
      <c r="A4682" s="66" t="s">
        <v>4986</v>
      </c>
      <c r="B4682" s="28">
        <v>58.5</v>
      </c>
    </row>
    <row r="4683" spans="1:2" x14ac:dyDescent="0.25">
      <c r="A4683" s="66" t="s">
        <v>4987</v>
      </c>
      <c r="B4683" s="28">
        <v>57.79</v>
      </c>
    </row>
    <row r="4684" spans="1:2" x14ac:dyDescent="0.25">
      <c r="A4684" s="66" t="s">
        <v>4988</v>
      </c>
      <c r="B4684" s="28">
        <v>57.17</v>
      </c>
    </row>
    <row r="4685" spans="1:2" x14ac:dyDescent="0.25">
      <c r="A4685" s="66" t="s">
        <v>4989</v>
      </c>
      <c r="B4685" s="28">
        <v>57.63</v>
      </c>
    </row>
    <row r="4686" spans="1:2" x14ac:dyDescent="0.25">
      <c r="A4686" s="66" t="s">
        <v>4990</v>
      </c>
      <c r="B4686" s="28">
        <v>57.44</v>
      </c>
    </row>
    <row r="4687" spans="1:2" x14ac:dyDescent="0.25">
      <c r="A4687" s="66" t="s">
        <v>4991</v>
      </c>
      <c r="B4687" s="28">
        <v>57.45</v>
      </c>
    </row>
    <row r="4688" spans="1:2" x14ac:dyDescent="0.25">
      <c r="A4688" s="66" t="s">
        <v>4992</v>
      </c>
      <c r="B4688" s="28">
        <v>56.86</v>
      </c>
    </row>
    <row r="4689" spans="1:2" x14ac:dyDescent="0.25">
      <c r="A4689" s="66" t="s">
        <v>4993</v>
      </c>
      <c r="B4689" s="28">
        <v>56.34</v>
      </c>
    </row>
    <row r="4690" spans="1:2" x14ac:dyDescent="0.25">
      <c r="A4690" s="66" t="s">
        <v>4994</v>
      </c>
      <c r="B4690" s="28">
        <v>57.59</v>
      </c>
    </row>
    <row r="4691" spans="1:2" x14ac:dyDescent="0.25">
      <c r="A4691" s="66" t="s">
        <v>4995</v>
      </c>
      <c r="B4691" s="28">
        <v>57.39</v>
      </c>
    </row>
    <row r="4692" spans="1:2" x14ac:dyDescent="0.25">
      <c r="A4692" s="66" t="s">
        <v>4996</v>
      </c>
      <c r="B4692" s="28">
        <v>57.3</v>
      </c>
    </row>
    <row r="4693" spans="1:2" x14ac:dyDescent="0.25">
      <c r="A4693" s="66" t="s">
        <v>4997</v>
      </c>
      <c r="B4693" s="28">
        <v>57.77</v>
      </c>
    </row>
    <row r="4694" spans="1:2" x14ac:dyDescent="0.25">
      <c r="A4694" s="66" t="s">
        <v>4998</v>
      </c>
      <c r="B4694" s="28">
        <v>57.39</v>
      </c>
    </row>
    <row r="4695" spans="1:2" x14ac:dyDescent="0.25">
      <c r="A4695" s="66" t="s">
        <v>4999</v>
      </c>
      <c r="B4695" s="28">
        <v>57.4</v>
      </c>
    </row>
    <row r="4696" spans="1:2" x14ac:dyDescent="0.25">
      <c r="A4696" s="66" t="s">
        <v>5000</v>
      </c>
      <c r="B4696" s="28">
        <v>57.45</v>
      </c>
    </row>
    <row r="4697" spans="1:2" x14ac:dyDescent="0.25">
      <c r="A4697" s="66" t="s">
        <v>5001</v>
      </c>
      <c r="B4697" s="28">
        <v>57.77</v>
      </c>
    </row>
    <row r="4698" spans="1:2" x14ac:dyDescent="0.25">
      <c r="A4698" s="66" t="s">
        <v>5002</v>
      </c>
      <c r="B4698" s="28">
        <v>58.05</v>
      </c>
    </row>
    <row r="4699" spans="1:2" x14ac:dyDescent="0.25">
      <c r="A4699" s="66" t="s">
        <v>5003</v>
      </c>
      <c r="B4699" s="28">
        <v>58.07</v>
      </c>
    </row>
    <row r="4700" spans="1:2" x14ac:dyDescent="0.25">
      <c r="A4700" s="66" t="s">
        <v>5004</v>
      </c>
      <c r="B4700" s="28">
        <v>58.08</v>
      </c>
    </row>
    <row r="4701" spans="1:2" x14ac:dyDescent="0.25">
      <c r="A4701" s="66" t="s">
        <v>5005</v>
      </c>
      <c r="B4701" s="28">
        <v>58.19</v>
      </c>
    </row>
    <row r="4702" spans="1:2" x14ac:dyDescent="0.25">
      <c r="A4702" s="66" t="s">
        <v>5006</v>
      </c>
      <c r="B4702" s="28">
        <v>58.58</v>
      </c>
    </row>
    <row r="4703" spans="1:2" x14ac:dyDescent="0.25">
      <c r="A4703" s="66" t="s">
        <v>5007</v>
      </c>
      <c r="B4703" s="28">
        <v>59.32</v>
      </c>
    </row>
    <row r="4704" spans="1:2" x14ac:dyDescent="0.25">
      <c r="A4704" s="66" t="s">
        <v>5008</v>
      </c>
      <c r="B4704" s="28">
        <v>60.97</v>
      </c>
    </row>
    <row r="4705" spans="1:2" x14ac:dyDescent="0.25">
      <c r="A4705" s="66" t="s">
        <v>5009</v>
      </c>
      <c r="B4705" s="28">
        <v>61.28</v>
      </c>
    </row>
    <row r="4706" spans="1:2" x14ac:dyDescent="0.25">
      <c r="A4706" s="66" t="s">
        <v>5010</v>
      </c>
      <c r="B4706" s="28">
        <v>61.34</v>
      </c>
    </row>
    <row r="4707" spans="1:2" x14ac:dyDescent="0.25">
      <c r="A4707" s="66" t="s">
        <v>5011</v>
      </c>
      <c r="B4707" s="28">
        <v>61.61</v>
      </c>
    </row>
    <row r="4708" spans="1:2" x14ac:dyDescent="0.25">
      <c r="A4708" s="66" t="s">
        <v>5012</v>
      </c>
      <c r="B4708" s="28">
        <v>60.21</v>
      </c>
    </row>
    <row r="4709" spans="1:2" x14ac:dyDescent="0.25">
      <c r="A4709" s="66" t="s">
        <v>5013</v>
      </c>
      <c r="B4709" s="28">
        <v>59.96</v>
      </c>
    </row>
    <row r="4710" spans="1:2" x14ac:dyDescent="0.25">
      <c r="A4710" s="66" t="s">
        <v>5014</v>
      </c>
      <c r="B4710" s="28">
        <v>59.15</v>
      </c>
    </row>
    <row r="4711" spans="1:2" x14ac:dyDescent="0.25">
      <c r="A4711" s="66" t="s">
        <v>5015</v>
      </c>
      <c r="B4711" s="28">
        <v>59.76</v>
      </c>
    </row>
    <row r="4712" spans="1:2" x14ac:dyDescent="0.25">
      <c r="A4712" s="66" t="s">
        <v>5016</v>
      </c>
      <c r="B4712" s="28">
        <v>59.92</v>
      </c>
    </row>
    <row r="4713" spans="1:2" x14ac:dyDescent="0.25">
      <c r="A4713" s="66" t="s">
        <v>5017</v>
      </c>
      <c r="B4713" s="28">
        <v>60.39</v>
      </c>
    </row>
    <row r="4714" spans="1:2" x14ac:dyDescent="0.25">
      <c r="A4714" s="66" t="s">
        <v>5018</v>
      </c>
      <c r="B4714" s="28">
        <v>59.56</v>
      </c>
    </row>
    <row r="4715" spans="1:2" x14ac:dyDescent="0.25">
      <c r="A4715" s="66" t="s">
        <v>5019</v>
      </c>
      <c r="B4715" s="28">
        <v>60.13</v>
      </c>
    </row>
    <row r="4716" spans="1:2" x14ac:dyDescent="0.25">
      <c r="A4716" s="66" t="s">
        <v>5020</v>
      </c>
      <c r="B4716" s="28">
        <v>60.04</v>
      </c>
    </row>
    <row r="4717" spans="1:2" x14ac:dyDescent="0.25">
      <c r="A4717" s="66" t="s">
        <v>5021</v>
      </c>
      <c r="B4717" s="28">
        <v>59.45</v>
      </c>
    </row>
    <row r="4718" spans="1:2" x14ac:dyDescent="0.25">
      <c r="A4718" s="66" t="s">
        <v>5022</v>
      </c>
      <c r="B4718" s="28">
        <v>59.5</v>
      </c>
    </row>
    <row r="4719" spans="1:2" x14ac:dyDescent="0.25">
      <c r="A4719" s="66" t="s">
        <v>5023</v>
      </c>
      <c r="B4719" s="28">
        <v>58.18</v>
      </c>
    </row>
    <row r="4720" spans="1:2" x14ac:dyDescent="0.25">
      <c r="A4720" s="66" t="s">
        <v>5024</v>
      </c>
      <c r="B4720" s="28">
        <v>58.41</v>
      </c>
    </row>
    <row r="4721" spans="1:2" x14ac:dyDescent="0.25">
      <c r="A4721" s="66" t="s">
        <v>5025</v>
      </c>
      <c r="B4721" s="28">
        <v>58.67</v>
      </c>
    </row>
    <row r="4722" spans="1:2" x14ac:dyDescent="0.25">
      <c r="A4722" s="66" t="s">
        <v>5026</v>
      </c>
      <c r="B4722" s="28">
        <v>58.72</v>
      </c>
    </row>
    <row r="4723" spans="1:2" x14ac:dyDescent="0.25">
      <c r="A4723" s="66" t="s">
        <v>5027</v>
      </c>
      <c r="B4723" s="28">
        <v>59.23</v>
      </c>
    </row>
    <row r="4724" spans="1:2" x14ac:dyDescent="0.25">
      <c r="A4724" s="66" t="s">
        <v>5028</v>
      </c>
      <c r="B4724" s="28">
        <v>58.84</v>
      </c>
    </row>
    <row r="4725" spans="1:2" x14ac:dyDescent="0.25">
      <c r="A4725" s="66" t="s">
        <v>5029</v>
      </c>
      <c r="B4725" s="28">
        <v>57.83</v>
      </c>
    </row>
    <row r="4726" spans="1:2" x14ac:dyDescent="0.25">
      <c r="A4726" s="66" t="s">
        <v>5030</v>
      </c>
      <c r="B4726" s="28">
        <v>59.25</v>
      </c>
    </row>
    <row r="4727" spans="1:2" x14ac:dyDescent="0.25">
      <c r="A4727" s="66" t="s">
        <v>5031</v>
      </c>
      <c r="B4727" s="28">
        <v>59.49</v>
      </c>
    </row>
    <row r="4728" spans="1:2" x14ac:dyDescent="0.25">
      <c r="A4728" s="66" t="s">
        <v>5032</v>
      </c>
      <c r="B4728" s="28">
        <v>59.32</v>
      </c>
    </row>
    <row r="4729" spans="1:2" x14ac:dyDescent="0.25">
      <c r="A4729" s="66" t="s">
        <v>5033</v>
      </c>
      <c r="B4729" s="28">
        <v>58.88</v>
      </c>
    </row>
    <row r="4730" spans="1:2" x14ac:dyDescent="0.25">
      <c r="A4730" s="66" t="s">
        <v>5034</v>
      </c>
      <c r="B4730" s="28">
        <v>59.1</v>
      </c>
    </row>
    <row r="4731" spans="1:2" x14ac:dyDescent="0.25">
      <c r="A4731" s="66" t="s">
        <v>5035</v>
      </c>
      <c r="B4731" s="28">
        <v>57.7</v>
      </c>
    </row>
    <row r="4732" spans="1:2" x14ac:dyDescent="0.25">
      <c r="A4732" s="66" t="s">
        <v>5036</v>
      </c>
      <c r="B4732" s="28">
        <v>57.92</v>
      </c>
    </row>
    <row r="4733" spans="1:2" x14ac:dyDescent="0.25">
      <c r="A4733" s="66" t="s">
        <v>5037</v>
      </c>
      <c r="B4733" s="28">
        <v>57.35</v>
      </c>
    </row>
    <row r="4734" spans="1:2" x14ac:dyDescent="0.25">
      <c r="A4734" s="66" t="s">
        <v>5038</v>
      </c>
      <c r="B4734" s="28">
        <v>57.62</v>
      </c>
    </row>
    <row r="4735" spans="1:2" x14ac:dyDescent="0.25">
      <c r="A4735" s="66" t="s">
        <v>5039</v>
      </c>
      <c r="B4735" s="28">
        <v>57.32</v>
      </c>
    </row>
    <row r="4736" spans="1:2" x14ac:dyDescent="0.25">
      <c r="A4736" s="66" t="s">
        <v>5040</v>
      </c>
      <c r="B4736" s="28">
        <v>57.26</v>
      </c>
    </row>
    <row r="4737" spans="1:2" x14ac:dyDescent="0.25">
      <c r="A4737" s="66" t="s">
        <v>5041</v>
      </c>
      <c r="B4737" s="28">
        <v>57.07</v>
      </c>
    </row>
    <row r="4738" spans="1:2" x14ac:dyDescent="0.25">
      <c r="A4738" s="66" t="s">
        <v>5042</v>
      </c>
      <c r="B4738" s="28">
        <v>57.08</v>
      </c>
    </row>
    <row r="4739" spans="1:2" x14ac:dyDescent="0.25">
      <c r="A4739" s="66" t="s">
        <v>5043</v>
      </c>
      <c r="B4739" s="28">
        <v>56.74</v>
      </c>
    </row>
    <row r="4740" spans="1:2" x14ac:dyDescent="0.25">
      <c r="A4740" s="66" t="s">
        <v>5044</v>
      </c>
      <c r="B4740" s="28">
        <v>56.94</v>
      </c>
    </row>
    <row r="4741" spans="1:2" x14ac:dyDescent="0.25">
      <c r="A4741" s="66" t="s">
        <v>5045</v>
      </c>
      <c r="B4741" s="28">
        <v>57.4</v>
      </c>
    </row>
    <row r="4742" spans="1:2" x14ac:dyDescent="0.25">
      <c r="A4742" s="66" t="s">
        <v>5046</v>
      </c>
      <c r="B4742" s="28">
        <v>57.47</v>
      </c>
    </row>
    <row r="4743" spans="1:2" x14ac:dyDescent="0.25">
      <c r="A4743" s="66" t="s">
        <v>5047</v>
      </c>
      <c r="B4743" s="28">
        <v>57.32</v>
      </c>
    </row>
    <row r="4744" spans="1:2" x14ac:dyDescent="0.25">
      <c r="A4744" s="66" t="s">
        <v>5048</v>
      </c>
      <c r="B4744" s="28">
        <v>57.35</v>
      </c>
    </row>
    <row r="4745" spans="1:2" x14ac:dyDescent="0.25">
      <c r="A4745" s="66" t="s">
        <v>5049</v>
      </c>
      <c r="B4745" s="28">
        <v>57.71</v>
      </c>
    </row>
    <row r="4746" spans="1:2" x14ac:dyDescent="0.25">
      <c r="A4746" s="66" t="s">
        <v>5050</v>
      </c>
      <c r="B4746" s="28">
        <v>57.82</v>
      </c>
    </row>
    <row r="4747" spans="1:2" x14ac:dyDescent="0.25">
      <c r="A4747" s="66" t="s">
        <v>5051</v>
      </c>
      <c r="B4747" s="28">
        <v>57.62</v>
      </c>
    </row>
    <row r="4748" spans="1:2" x14ac:dyDescent="0.25">
      <c r="A4748" s="66" t="s">
        <v>5052</v>
      </c>
      <c r="B4748" s="28">
        <v>58.15</v>
      </c>
    </row>
    <row r="4749" spans="1:2" x14ac:dyDescent="0.25">
      <c r="A4749" s="66" t="s">
        <v>5053</v>
      </c>
      <c r="B4749" s="28">
        <v>57.72</v>
      </c>
    </row>
    <row r="4750" spans="1:2" x14ac:dyDescent="0.25">
      <c r="A4750" s="66" t="s">
        <v>5054</v>
      </c>
      <c r="B4750" s="28">
        <v>57.52</v>
      </c>
    </row>
    <row r="4751" spans="1:2" x14ac:dyDescent="0.25">
      <c r="A4751" s="66" t="s">
        <v>5055</v>
      </c>
      <c r="B4751" s="28">
        <v>57.59</v>
      </c>
    </row>
    <row r="4752" spans="1:2" x14ac:dyDescent="0.25">
      <c r="A4752" s="66" t="s">
        <v>5056</v>
      </c>
      <c r="B4752" s="28">
        <v>57.65</v>
      </c>
    </row>
    <row r="4753" spans="1:2" x14ac:dyDescent="0.25">
      <c r="A4753" s="66" t="s">
        <v>5057</v>
      </c>
      <c r="B4753" s="28">
        <v>57.87</v>
      </c>
    </row>
    <row r="4754" spans="1:2" x14ac:dyDescent="0.25">
      <c r="A4754" s="66" t="s">
        <v>5058</v>
      </c>
      <c r="B4754" s="28">
        <v>57.7</v>
      </c>
    </row>
    <row r="4755" spans="1:2" x14ac:dyDescent="0.25">
      <c r="A4755" s="66" t="s">
        <v>5059</v>
      </c>
      <c r="B4755" s="28">
        <v>57.85</v>
      </c>
    </row>
    <row r="4756" spans="1:2" x14ac:dyDescent="0.25">
      <c r="A4756" s="66" t="s">
        <v>5060</v>
      </c>
      <c r="B4756" s="28">
        <v>57.78</v>
      </c>
    </row>
    <row r="4757" spans="1:2" x14ac:dyDescent="0.25">
      <c r="A4757" s="66" t="s">
        <v>5061</v>
      </c>
      <c r="B4757" s="28">
        <v>57.98</v>
      </c>
    </row>
    <row r="4758" spans="1:2" x14ac:dyDescent="0.25">
      <c r="A4758" s="66" t="s">
        <v>5062</v>
      </c>
      <c r="B4758" s="28">
        <v>57.83</v>
      </c>
    </row>
    <row r="4759" spans="1:2" x14ac:dyDescent="0.25">
      <c r="A4759" s="66" t="s">
        <v>5063</v>
      </c>
      <c r="B4759" s="28">
        <v>58.58</v>
      </c>
    </row>
    <row r="4760" spans="1:2" x14ac:dyDescent="0.25">
      <c r="A4760" s="66" t="s">
        <v>5064</v>
      </c>
      <c r="B4760" s="28">
        <v>57.78</v>
      </c>
    </row>
    <row r="4761" spans="1:2" x14ac:dyDescent="0.25">
      <c r="A4761" s="66" t="s">
        <v>5065</v>
      </c>
      <c r="B4761" s="28">
        <v>57.21</v>
      </c>
    </row>
    <row r="4762" spans="1:2" x14ac:dyDescent="0.25">
      <c r="A4762" s="66" t="s">
        <v>5066</v>
      </c>
      <c r="B4762" s="28">
        <v>56.97</v>
      </c>
    </row>
    <row r="4763" spans="1:2" x14ac:dyDescent="0.25">
      <c r="A4763" s="66" t="s">
        <v>5067</v>
      </c>
      <c r="B4763" s="28">
        <v>57.97</v>
      </c>
    </row>
    <row r="4764" spans="1:2" x14ac:dyDescent="0.25">
      <c r="A4764" s="66" t="s">
        <v>5068</v>
      </c>
      <c r="B4764" s="28">
        <v>57.84</v>
      </c>
    </row>
    <row r="4765" spans="1:2" x14ac:dyDescent="0.25">
      <c r="A4765" s="66" t="s">
        <v>5069</v>
      </c>
      <c r="B4765" s="28">
        <v>57.78</v>
      </c>
    </row>
    <row r="4766" spans="1:2" x14ac:dyDescent="0.25">
      <c r="A4766" s="66" t="s">
        <v>5070</v>
      </c>
      <c r="B4766" s="28">
        <v>58.29</v>
      </c>
    </row>
    <row r="4767" spans="1:2" x14ac:dyDescent="0.25">
      <c r="A4767" s="66" t="s">
        <v>5071</v>
      </c>
      <c r="B4767" s="28">
        <v>58.34</v>
      </c>
    </row>
    <row r="4768" spans="1:2" x14ac:dyDescent="0.25">
      <c r="A4768" s="66" t="s">
        <v>5072</v>
      </c>
      <c r="B4768" s="28">
        <v>58.44</v>
      </c>
    </row>
    <row r="4769" spans="1:2" x14ac:dyDescent="0.25">
      <c r="A4769" s="66" t="s">
        <v>5073</v>
      </c>
      <c r="B4769" s="28">
        <v>58.94</v>
      </c>
    </row>
    <row r="4770" spans="1:2" x14ac:dyDescent="0.25">
      <c r="A4770" s="66" t="s">
        <v>5074</v>
      </c>
      <c r="B4770" s="28">
        <v>59.84</v>
      </c>
    </row>
    <row r="4771" spans="1:2" x14ac:dyDescent="0.25">
      <c r="A4771" s="66" t="s">
        <v>5075</v>
      </c>
      <c r="B4771" s="28">
        <v>60.09</v>
      </c>
    </row>
    <row r="4772" spans="1:2" x14ac:dyDescent="0.25">
      <c r="A4772" s="66" t="s">
        <v>5076</v>
      </c>
      <c r="B4772" s="28">
        <v>60.54</v>
      </c>
    </row>
    <row r="4773" spans="1:2" x14ac:dyDescent="0.25">
      <c r="A4773" s="66" t="s">
        <v>5077</v>
      </c>
      <c r="B4773" s="28">
        <v>61.22</v>
      </c>
    </row>
    <row r="4774" spans="1:2" x14ac:dyDescent="0.25">
      <c r="A4774" s="66" t="s">
        <v>5078</v>
      </c>
      <c r="B4774" s="28">
        <v>61.7</v>
      </c>
    </row>
    <row r="4775" spans="1:2" x14ac:dyDescent="0.25">
      <c r="A4775" s="66" t="s">
        <v>5079</v>
      </c>
      <c r="B4775" s="28">
        <v>62.05</v>
      </c>
    </row>
    <row r="4776" spans="1:2" x14ac:dyDescent="0.25">
      <c r="A4776" s="66" t="s">
        <v>5080</v>
      </c>
      <c r="B4776" s="28">
        <v>61.76</v>
      </c>
    </row>
    <row r="4777" spans="1:2" x14ac:dyDescent="0.25">
      <c r="A4777" s="66" t="s">
        <v>5081</v>
      </c>
      <c r="B4777" s="28">
        <v>62.47</v>
      </c>
    </row>
    <row r="4778" spans="1:2" x14ac:dyDescent="0.25">
      <c r="A4778" s="66" t="s">
        <v>5082</v>
      </c>
      <c r="B4778" s="28">
        <v>63.23</v>
      </c>
    </row>
    <row r="4779" spans="1:2" x14ac:dyDescent="0.25">
      <c r="A4779" s="66" t="s">
        <v>5083</v>
      </c>
      <c r="B4779" s="28">
        <v>63.8</v>
      </c>
    </row>
    <row r="4780" spans="1:2" x14ac:dyDescent="0.25">
      <c r="A4780" s="66" t="s">
        <v>5084</v>
      </c>
      <c r="B4780" s="28">
        <v>64.06</v>
      </c>
    </row>
    <row r="4781" spans="1:2" x14ac:dyDescent="0.25">
      <c r="A4781" s="66" t="s">
        <v>5085</v>
      </c>
      <c r="B4781" s="28">
        <v>64.66</v>
      </c>
    </row>
    <row r="4782" spans="1:2" x14ac:dyDescent="0.25">
      <c r="A4782" s="66" t="s">
        <v>5086</v>
      </c>
      <c r="B4782" s="28">
        <v>64.459999999999994</v>
      </c>
    </row>
    <row r="4783" spans="1:2" x14ac:dyDescent="0.25">
      <c r="A4783" s="66" t="s">
        <v>5087</v>
      </c>
      <c r="B4783" s="28">
        <v>63.82</v>
      </c>
    </row>
    <row r="4784" spans="1:2" x14ac:dyDescent="0.25">
      <c r="A4784" s="66" t="s">
        <v>5088</v>
      </c>
      <c r="B4784" s="28">
        <v>63.48</v>
      </c>
    </row>
    <row r="4785" spans="1:2" x14ac:dyDescent="0.25">
      <c r="A4785" s="66" t="s">
        <v>5089</v>
      </c>
      <c r="B4785" s="28">
        <v>62.83</v>
      </c>
    </row>
    <row r="4786" spans="1:2" x14ac:dyDescent="0.25">
      <c r="A4786" s="66" t="s">
        <v>5090</v>
      </c>
      <c r="B4786" s="28">
        <v>62.48</v>
      </c>
    </row>
    <row r="4787" spans="1:2" x14ac:dyDescent="0.25">
      <c r="A4787" s="66" t="s">
        <v>5091</v>
      </c>
      <c r="B4787" s="28">
        <v>62.53</v>
      </c>
    </row>
    <row r="4788" spans="1:2" x14ac:dyDescent="0.25">
      <c r="A4788" s="66" t="s">
        <v>5092</v>
      </c>
      <c r="B4788" s="28">
        <v>62.86</v>
      </c>
    </row>
    <row r="4789" spans="1:2" x14ac:dyDescent="0.25">
      <c r="A4789" s="66" t="s">
        <v>5093</v>
      </c>
      <c r="B4789" s="28">
        <v>63.03</v>
      </c>
    </row>
    <row r="4790" spans="1:2" x14ac:dyDescent="0.25">
      <c r="A4790" s="66" t="s">
        <v>5094</v>
      </c>
      <c r="B4790" s="28">
        <v>62.95</v>
      </c>
    </row>
    <row r="4791" spans="1:2" x14ac:dyDescent="0.25">
      <c r="A4791" s="66" t="s">
        <v>5095</v>
      </c>
      <c r="B4791" s="28">
        <v>62.94</v>
      </c>
    </row>
    <row r="4792" spans="1:2" x14ac:dyDescent="0.25">
      <c r="A4792" s="66" t="s">
        <v>5096</v>
      </c>
      <c r="B4792" s="28">
        <v>62.83</v>
      </c>
    </row>
    <row r="4793" spans="1:2" x14ac:dyDescent="0.25">
      <c r="A4793" s="66" t="s">
        <v>5097</v>
      </c>
      <c r="B4793" s="28">
        <v>63.01</v>
      </c>
    </row>
    <row r="4794" spans="1:2" x14ac:dyDescent="0.25">
      <c r="A4794" s="66" t="s">
        <v>5098</v>
      </c>
      <c r="B4794" s="28">
        <v>63.3</v>
      </c>
    </row>
    <row r="4795" spans="1:2" x14ac:dyDescent="0.25">
      <c r="A4795" s="66" t="s">
        <v>5099</v>
      </c>
      <c r="B4795" s="28">
        <v>64.12</v>
      </c>
    </row>
    <row r="4796" spans="1:2" x14ac:dyDescent="0.25">
      <c r="A4796" s="66" t="s">
        <v>5100</v>
      </c>
      <c r="B4796" s="28">
        <v>63.76</v>
      </c>
    </row>
    <row r="4797" spans="1:2" x14ac:dyDescent="0.25">
      <c r="A4797" s="66" t="s">
        <v>5101</v>
      </c>
      <c r="B4797" s="28">
        <v>63.71</v>
      </c>
    </row>
    <row r="4798" spans="1:2" x14ac:dyDescent="0.25">
      <c r="A4798" s="66" t="s">
        <v>5102</v>
      </c>
      <c r="B4798" s="28">
        <v>63.78</v>
      </c>
    </row>
    <row r="4799" spans="1:2" x14ac:dyDescent="0.25">
      <c r="A4799" s="66" t="s">
        <v>5103</v>
      </c>
      <c r="B4799" s="28">
        <v>63.15</v>
      </c>
    </row>
    <row r="4800" spans="1:2" x14ac:dyDescent="0.25">
      <c r="A4800" s="66" t="s">
        <v>5104</v>
      </c>
      <c r="B4800" s="28">
        <v>63.04</v>
      </c>
    </row>
    <row r="4801" spans="1:2" x14ac:dyDescent="0.25">
      <c r="A4801" s="66" t="s">
        <v>5105</v>
      </c>
      <c r="B4801" s="28">
        <v>63.2</v>
      </c>
    </row>
    <row r="4802" spans="1:2" x14ac:dyDescent="0.25">
      <c r="A4802" s="66" t="s">
        <v>5106</v>
      </c>
      <c r="B4802" s="28">
        <v>63.59</v>
      </c>
    </row>
    <row r="4803" spans="1:2" x14ac:dyDescent="0.25">
      <c r="A4803" s="66" t="s">
        <v>5107</v>
      </c>
      <c r="B4803" s="28">
        <v>63.37</v>
      </c>
    </row>
    <row r="4804" spans="1:2" x14ac:dyDescent="0.25">
      <c r="A4804" s="66" t="s">
        <v>5108</v>
      </c>
      <c r="B4804" s="28">
        <v>63.88</v>
      </c>
    </row>
    <row r="4805" spans="1:2" x14ac:dyDescent="0.25">
      <c r="A4805" s="66" t="s">
        <v>5109</v>
      </c>
      <c r="B4805" s="28">
        <v>64.930000000000007</v>
      </c>
    </row>
    <row r="4806" spans="1:2" x14ac:dyDescent="0.25">
      <c r="A4806" s="66" t="s">
        <v>5110</v>
      </c>
      <c r="B4806" s="28">
        <v>64.510000000000005</v>
      </c>
    </row>
    <row r="4807" spans="1:2" x14ac:dyDescent="0.25">
      <c r="A4807" s="66" t="s">
        <v>5111</v>
      </c>
      <c r="B4807" s="28">
        <v>64.53</v>
      </c>
    </row>
    <row r="4808" spans="1:2" x14ac:dyDescent="0.25">
      <c r="A4808" s="66" t="s">
        <v>5112</v>
      </c>
      <c r="B4808" s="28">
        <v>64.900000000000006</v>
      </c>
    </row>
    <row r="4809" spans="1:2" x14ac:dyDescent="0.25">
      <c r="A4809" s="66" t="s">
        <v>5113</v>
      </c>
      <c r="B4809" s="28">
        <v>64.959999999999994</v>
      </c>
    </row>
    <row r="4810" spans="1:2" x14ac:dyDescent="0.25">
      <c r="A4810" s="66" t="s">
        <v>5114</v>
      </c>
      <c r="B4810" s="28">
        <v>64.98</v>
      </c>
    </row>
    <row r="4811" spans="1:2" x14ac:dyDescent="0.25">
      <c r="A4811" s="66" t="s">
        <v>5115</v>
      </c>
      <c r="B4811" s="28">
        <v>64.739999999999995</v>
      </c>
    </row>
    <row r="4812" spans="1:2" x14ac:dyDescent="0.25">
      <c r="A4812" s="66" t="s">
        <v>5116</v>
      </c>
      <c r="B4812" s="28">
        <v>65.33</v>
      </c>
    </row>
    <row r="4813" spans="1:2" x14ac:dyDescent="0.25">
      <c r="A4813" s="66" t="s">
        <v>5117</v>
      </c>
      <c r="B4813" s="28">
        <v>65.760000000000005</v>
      </c>
    </row>
    <row r="4814" spans="1:2" x14ac:dyDescent="0.25">
      <c r="A4814" s="66" t="s">
        <v>5118</v>
      </c>
      <c r="B4814" s="28">
        <v>65.45</v>
      </c>
    </row>
    <row r="4815" spans="1:2" x14ac:dyDescent="0.25">
      <c r="A4815" s="66" t="s">
        <v>5119</v>
      </c>
      <c r="B4815" s="28">
        <v>66.63</v>
      </c>
    </row>
    <row r="4816" spans="1:2" x14ac:dyDescent="0.25">
      <c r="A4816" s="66" t="s">
        <v>5120</v>
      </c>
      <c r="B4816" s="28">
        <v>66.03</v>
      </c>
    </row>
    <row r="4817" spans="1:2" x14ac:dyDescent="0.25">
      <c r="A4817" s="66" t="s">
        <v>5121</v>
      </c>
      <c r="B4817" s="28">
        <v>66.72</v>
      </c>
    </row>
    <row r="4818" spans="1:2" x14ac:dyDescent="0.25">
      <c r="A4818" s="66" t="s">
        <v>5122</v>
      </c>
      <c r="B4818" s="28">
        <v>68.180000000000007</v>
      </c>
    </row>
    <row r="4819" spans="1:2" x14ac:dyDescent="0.25">
      <c r="A4819" s="66" t="s">
        <v>5123</v>
      </c>
      <c r="B4819" s="28">
        <v>68.430000000000007</v>
      </c>
    </row>
    <row r="4820" spans="1:2" x14ac:dyDescent="0.25">
      <c r="A4820" s="66" t="s">
        <v>5124</v>
      </c>
      <c r="B4820" s="28">
        <v>69.36</v>
      </c>
    </row>
    <row r="4821" spans="1:2" x14ac:dyDescent="0.25">
      <c r="A4821" s="66" t="s">
        <v>5125</v>
      </c>
      <c r="B4821" s="28">
        <v>69.52</v>
      </c>
    </row>
    <row r="4822" spans="1:2" x14ac:dyDescent="0.25">
      <c r="A4822" s="66" t="s">
        <v>5126</v>
      </c>
      <c r="B4822" s="28">
        <v>70.91</v>
      </c>
    </row>
    <row r="4823" spans="1:2" x14ac:dyDescent="0.25">
      <c r="A4823" s="66" t="s">
        <v>5127</v>
      </c>
      <c r="B4823" s="28">
        <v>71.16</v>
      </c>
    </row>
    <row r="4824" spans="1:2" x14ac:dyDescent="0.25">
      <c r="A4824" s="66" t="s">
        <v>5128</v>
      </c>
      <c r="B4824" s="28">
        <v>71.83</v>
      </c>
    </row>
    <row r="4825" spans="1:2" x14ac:dyDescent="0.25">
      <c r="A4825" s="66" t="s">
        <v>5129</v>
      </c>
      <c r="B4825" s="28">
        <v>71.91</v>
      </c>
    </row>
    <row r="4826" spans="1:2" x14ac:dyDescent="0.25">
      <c r="A4826" s="66" t="s">
        <v>5130</v>
      </c>
      <c r="B4826" s="28">
        <v>71.239999999999995</v>
      </c>
    </row>
    <row r="4827" spans="1:2" x14ac:dyDescent="0.25">
      <c r="A4827" s="66" t="s">
        <v>5131</v>
      </c>
      <c r="B4827" s="28">
        <v>71.23</v>
      </c>
    </row>
    <row r="4828" spans="1:2" x14ac:dyDescent="0.25">
      <c r="A4828" s="66" t="s">
        <v>5132</v>
      </c>
      <c r="B4828" s="28">
        <v>71.08</v>
      </c>
    </row>
    <row r="4829" spans="1:2" x14ac:dyDescent="0.25">
      <c r="A4829" s="66" t="s">
        <v>5133</v>
      </c>
      <c r="B4829" s="28">
        <v>71.22</v>
      </c>
    </row>
    <row r="4830" spans="1:2" x14ac:dyDescent="0.25">
      <c r="A4830" s="66" t="s">
        <v>5134</v>
      </c>
      <c r="B4830" s="28">
        <v>71.260000000000005</v>
      </c>
    </row>
    <row r="4831" spans="1:2" x14ac:dyDescent="0.25">
      <c r="A4831" s="66" t="s">
        <v>5135</v>
      </c>
      <c r="B4831" s="28">
        <v>71.23</v>
      </c>
    </row>
    <row r="4832" spans="1:2" x14ac:dyDescent="0.25">
      <c r="A4832" s="66" t="s">
        <v>5136</v>
      </c>
      <c r="B4832" s="28">
        <v>71.52</v>
      </c>
    </row>
    <row r="4833" spans="1:2" x14ac:dyDescent="0.25">
      <c r="A4833" s="66" t="s">
        <v>5137</v>
      </c>
      <c r="B4833" s="28">
        <v>71.709999999999994</v>
      </c>
    </row>
    <row r="4834" spans="1:2" x14ac:dyDescent="0.25">
      <c r="A4834" s="66" t="s">
        <v>5138</v>
      </c>
      <c r="B4834" s="28">
        <v>72.97</v>
      </c>
    </row>
    <row r="4835" spans="1:2" x14ac:dyDescent="0.25">
      <c r="A4835" s="66" t="s">
        <v>5139</v>
      </c>
      <c r="B4835" s="28">
        <v>73.48</v>
      </c>
    </row>
    <row r="4836" spans="1:2" x14ac:dyDescent="0.25">
      <c r="A4836" s="66" t="s">
        <v>5140</v>
      </c>
      <c r="B4836" s="28">
        <v>73.5</v>
      </c>
    </row>
    <row r="4837" spans="1:2" x14ac:dyDescent="0.25">
      <c r="A4837" s="66" t="s">
        <v>5141</v>
      </c>
      <c r="B4837" s="28">
        <v>75.14</v>
      </c>
    </row>
    <row r="4838" spans="1:2" x14ac:dyDescent="0.25">
      <c r="A4838" s="66" t="s">
        <v>5142</v>
      </c>
      <c r="B4838" s="28">
        <v>74.239999999999995</v>
      </c>
    </row>
    <row r="4839" spans="1:2" x14ac:dyDescent="0.25">
      <c r="A4839" s="66" t="s">
        <v>5143</v>
      </c>
      <c r="B4839" s="28">
        <v>73.87</v>
      </c>
    </row>
    <row r="4840" spans="1:2" x14ac:dyDescent="0.25">
      <c r="A4840" s="66" t="s">
        <v>5144</v>
      </c>
      <c r="B4840" s="28">
        <v>74</v>
      </c>
    </row>
    <row r="4841" spans="1:2" x14ac:dyDescent="0.25">
      <c r="A4841" s="66" t="s">
        <v>5145</v>
      </c>
      <c r="B4841" s="28">
        <v>73.010000000000005</v>
      </c>
    </row>
    <row r="4842" spans="1:2" x14ac:dyDescent="0.25">
      <c r="A4842" s="66" t="s">
        <v>5146</v>
      </c>
      <c r="B4842" s="28">
        <v>71.64</v>
      </c>
    </row>
    <row r="4843" spans="1:2" x14ac:dyDescent="0.25">
      <c r="A4843" s="66" t="s">
        <v>5147</v>
      </c>
      <c r="B4843" s="28">
        <v>70.84</v>
      </c>
    </row>
    <row r="4844" spans="1:2" x14ac:dyDescent="0.25">
      <c r="A4844" s="66" t="s">
        <v>5148</v>
      </c>
      <c r="B4844" s="28">
        <v>69.62</v>
      </c>
    </row>
    <row r="4845" spans="1:2" x14ac:dyDescent="0.25">
      <c r="A4845" s="66" t="s">
        <v>5149</v>
      </c>
      <c r="B4845" s="28">
        <v>69.040000000000006</v>
      </c>
    </row>
    <row r="4846" spans="1:2" x14ac:dyDescent="0.25">
      <c r="A4846" s="66" t="s">
        <v>5150</v>
      </c>
      <c r="B4846" s="28">
        <v>68.27</v>
      </c>
    </row>
    <row r="4847" spans="1:2" x14ac:dyDescent="0.25">
      <c r="A4847" s="66" t="s">
        <v>5151</v>
      </c>
      <c r="B4847" s="28">
        <v>67.52</v>
      </c>
    </row>
    <row r="4848" spans="1:2" x14ac:dyDescent="0.25">
      <c r="A4848" s="66" t="s">
        <v>5152</v>
      </c>
      <c r="B4848" s="28">
        <v>66.37</v>
      </c>
    </row>
    <row r="4849" spans="1:2" x14ac:dyDescent="0.25">
      <c r="A4849" s="66" t="s">
        <v>5153</v>
      </c>
      <c r="B4849" s="28">
        <v>65.61</v>
      </c>
    </row>
    <row r="4850" spans="1:2" x14ac:dyDescent="0.25">
      <c r="A4850" s="66" t="s">
        <v>5154</v>
      </c>
      <c r="B4850" s="28">
        <v>65.430000000000007</v>
      </c>
    </row>
    <row r="4851" spans="1:2" x14ac:dyDescent="0.25">
      <c r="A4851" s="66" t="s">
        <v>5155</v>
      </c>
      <c r="B4851" s="28">
        <v>65.989999999999995</v>
      </c>
    </row>
    <row r="4852" spans="1:2" x14ac:dyDescent="0.25">
      <c r="A4852" s="66" t="s">
        <v>5156</v>
      </c>
      <c r="B4852" s="28">
        <v>65.569999999999993</v>
      </c>
    </row>
    <row r="4853" spans="1:2" x14ac:dyDescent="0.25">
      <c r="A4853" s="66" t="s">
        <v>5157</v>
      </c>
      <c r="B4853" s="28">
        <v>65.27</v>
      </c>
    </row>
    <row r="4854" spans="1:2" x14ac:dyDescent="0.25">
      <c r="A4854" s="66" t="s">
        <v>5158</v>
      </c>
      <c r="B4854" s="28">
        <v>65.48</v>
      </c>
    </row>
    <row r="4855" spans="1:2" x14ac:dyDescent="0.25">
      <c r="A4855" s="66" t="s">
        <v>5159</v>
      </c>
      <c r="B4855" s="28">
        <v>66.17</v>
      </c>
    </row>
    <row r="4856" spans="1:2" x14ac:dyDescent="0.25">
      <c r="A4856" s="66" t="s">
        <v>5160</v>
      </c>
      <c r="B4856" s="28">
        <v>65.680000000000007</v>
      </c>
    </row>
    <row r="4857" spans="1:2" x14ac:dyDescent="0.25">
      <c r="A4857" s="66" t="s">
        <v>5161</v>
      </c>
      <c r="B4857" s="28">
        <v>65.08</v>
      </c>
    </row>
    <row r="4858" spans="1:2" x14ac:dyDescent="0.25">
      <c r="A4858" s="66" t="s">
        <v>5162</v>
      </c>
      <c r="B4858" s="28">
        <v>65.8</v>
      </c>
    </row>
    <row r="4859" spans="1:2" x14ac:dyDescent="0.25">
      <c r="A4859" s="66" t="s">
        <v>5163</v>
      </c>
      <c r="B4859" s="28">
        <v>66.42</v>
      </c>
    </row>
    <row r="4860" spans="1:2" x14ac:dyDescent="0.25">
      <c r="A4860" s="66" t="s">
        <v>5164</v>
      </c>
      <c r="B4860" s="28">
        <v>66.53</v>
      </c>
    </row>
    <row r="4861" spans="1:2" x14ac:dyDescent="0.25">
      <c r="A4861" s="66" t="s">
        <v>5165</v>
      </c>
      <c r="B4861" s="28">
        <v>67.02</v>
      </c>
    </row>
    <row r="4862" spans="1:2" x14ac:dyDescent="0.25">
      <c r="A4862" s="66" t="s">
        <v>5166</v>
      </c>
      <c r="B4862" s="28">
        <v>66.41</v>
      </c>
    </row>
    <row r="4863" spans="1:2" x14ac:dyDescent="0.25">
      <c r="A4863" s="66" t="s">
        <v>5167</v>
      </c>
      <c r="B4863" s="28">
        <v>65.84</v>
      </c>
    </row>
    <row r="4864" spans="1:2" x14ac:dyDescent="0.25">
      <c r="A4864" s="66" t="s">
        <v>5168</v>
      </c>
      <c r="B4864" s="28">
        <v>65.8</v>
      </c>
    </row>
    <row r="4865" spans="1:2" x14ac:dyDescent="0.25">
      <c r="A4865" s="66" t="s">
        <v>5169</v>
      </c>
      <c r="B4865" s="28">
        <v>65.790000000000006</v>
      </c>
    </row>
    <row r="4866" spans="1:2" x14ac:dyDescent="0.25">
      <c r="A4866" s="66" t="s">
        <v>5170</v>
      </c>
      <c r="B4866" s="28">
        <v>66.16</v>
      </c>
    </row>
    <row r="4867" spans="1:2" x14ac:dyDescent="0.25">
      <c r="A4867" s="66" t="s">
        <v>5171</v>
      </c>
      <c r="B4867" s="28">
        <v>66.260000000000005</v>
      </c>
    </row>
    <row r="4868" spans="1:2" x14ac:dyDescent="0.25">
      <c r="A4868" s="66" t="s">
        <v>5172</v>
      </c>
      <c r="B4868" s="28">
        <v>66.56</v>
      </c>
    </row>
    <row r="4869" spans="1:2" x14ac:dyDescent="0.25">
      <c r="A4869" s="66" t="s">
        <v>5173</v>
      </c>
      <c r="B4869" s="28">
        <v>66.84</v>
      </c>
    </row>
    <row r="4870" spans="1:2" x14ac:dyDescent="0.25">
      <c r="A4870" s="66" t="s">
        <v>5174</v>
      </c>
      <c r="B4870" s="28">
        <v>66.58</v>
      </c>
    </row>
    <row r="4871" spans="1:2" x14ac:dyDescent="0.25">
      <c r="A4871" s="66" t="s">
        <v>5175</v>
      </c>
      <c r="B4871" s="28">
        <v>66.78</v>
      </c>
    </row>
    <row r="4872" spans="1:2" x14ac:dyDescent="0.25">
      <c r="A4872" s="66" t="s">
        <v>5176</v>
      </c>
      <c r="B4872" s="28">
        <v>66.84</v>
      </c>
    </row>
    <row r="4873" spans="1:2" x14ac:dyDescent="0.25">
      <c r="A4873" s="66" t="s">
        <v>5177</v>
      </c>
      <c r="B4873" s="28">
        <v>66.62</v>
      </c>
    </row>
    <row r="4874" spans="1:2" x14ac:dyDescent="0.25">
      <c r="A4874" s="66" t="s">
        <v>5178</v>
      </c>
      <c r="B4874" s="28">
        <v>65.98</v>
      </c>
    </row>
    <row r="4875" spans="1:2" x14ac:dyDescent="0.25">
      <c r="A4875" s="66" t="s">
        <v>5179</v>
      </c>
      <c r="B4875" s="28">
        <v>65.900000000000006</v>
      </c>
    </row>
    <row r="4876" spans="1:2" x14ac:dyDescent="0.25">
      <c r="A4876" s="66" t="s">
        <v>5180</v>
      </c>
      <c r="B4876" s="28">
        <v>66.739999999999995</v>
      </c>
    </row>
    <row r="4877" spans="1:2" x14ac:dyDescent="0.25">
      <c r="A4877" s="66" t="s">
        <v>5181</v>
      </c>
      <c r="B4877" s="28">
        <v>67.040000000000006</v>
      </c>
    </row>
    <row r="4878" spans="1:2" x14ac:dyDescent="0.25">
      <c r="A4878" s="66" t="s">
        <v>5182</v>
      </c>
      <c r="B4878" s="28">
        <v>66.790000000000006</v>
      </c>
    </row>
    <row r="4879" spans="1:2" x14ac:dyDescent="0.25">
      <c r="A4879" s="66" t="s">
        <v>5183</v>
      </c>
      <c r="B4879" s="28">
        <v>66.77</v>
      </c>
    </row>
    <row r="4880" spans="1:2" x14ac:dyDescent="0.25">
      <c r="A4880" s="66" t="s">
        <v>5184</v>
      </c>
      <c r="B4880" s="28">
        <v>66.86</v>
      </c>
    </row>
    <row r="4881" spans="1:2" x14ac:dyDescent="0.25">
      <c r="A4881" s="66" t="s">
        <v>5185</v>
      </c>
      <c r="B4881" s="28">
        <v>66.900000000000006</v>
      </c>
    </row>
    <row r="4882" spans="1:2" x14ac:dyDescent="0.25">
      <c r="A4882" s="66" t="s">
        <v>5186</v>
      </c>
      <c r="B4882" s="28">
        <v>66.930000000000007</v>
      </c>
    </row>
    <row r="4883" spans="1:2" x14ac:dyDescent="0.25">
      <c r="A4883" s="66" t="s">
        <v>5187</v>
      </c>
      <c r="B4883" s="28">
        <v>67.11</v>
      </c>
    </row>
    <row r="4884" spans="1:2" x14ac:dyDescent="0.25">
      <c r="A4884" s="66" t="s">
        <v>5188</v>
      </c>
      <c r="B4884" s="28">
        <v>67.03</v>
      </c>
    </row>
    <row r="4885" spans="1:2" x14ac:dyDescent="0.25">
      <c r="A4885" s="66" t="s">
        <v>5189</v>
      </c>
      <c r="B4885" s="28">
        <v>67.290000000000006</v>
      </c>
    </row>
    <row r="4886" spans="1:2" x14ac:dyDescent="0.25">
      <c r="A4886" s="66" t="s">
        <v>5190</v>
      </c>
      <c r="B4886" s="28">
        <v>67.209999999999994</v>
      </c>
    </row>
    <row r="4887" spans="1:2" x14ac:dyDescent="0.25">
      <c r="A4887" s="66" t="s">
        <v>5191</v>
      </c>
      <c r="B4887" s="28">
        <v>66.900000000000006</v>
      </c>
    </row>
    <row r="4888" spans="1:2" x14ac:dyDescent="0.25">
      <c r="A4888" s="66" t="s">
        <v>5192</v>
      </c>
      <c r="B4888" s="28">
        <v>66.88</v>
      </c>
    </row>
    <row r="4889" spans="1:2" x14ac:dyDescent="0.25">
      <c r="A4889" s="66" t="s">
        <v>5193</v>
      </c>
      <c r="B4889" s="28">
        <v>66.77</v>
      </c>
    </row>
    <row r="4890" spans="1:2" x14ac:dyDescent="0.25">
      <c r="A4890" s="66" t="s">
        <v>5194</v>
      </c>
      <c r="B4890" s="28">
        <v>66.63</v>
      </c>
    </row>
    <row r="4891" spans="1:2" x14ac:dyDescent="0.25">
      <c r="A4891" s="66" t="s">
        <v>5195</v>
      </c>
      <c r="B4891" s="28">
        <v>66.45</v>
      </c>
    </row>
    <row r="4892" spans="1:2" x14ac:dyDescent="0.25">
      <c r="A4892" s="66" t="s">
        <v>5196</v>
      </c>
      <c r="B4892" s="28">
        <v>66.61</v>
      </c>
    </row>
    <row r="4893" spans="1:2" x14ac:dyDescent="0.25">
      <c r="A4893" s="66" t="s">
        <v>5197</v>
      </c>
      <c r="B4893" s="28">
        <v>66.290000000000006</v>
      </c>
    </row>
    <row r="4894" spans="1:2" x14ac:dyDescent="0.25">
      <c r="A4894" s="66" t="s">
        <v>5198</v>
      </c>
      <c r="B4894" s="28">
        <v>65.78</v>
      </c>
    </row>
    <row r="4895" spans="1:2" x14ac:dyDescent="0.25">
      <c r="A4895" s="66" t="s">
        <v>5199</v>
      </c>
      <c r="B4895" s="28">
        <v>65.739999999999995</v>
      </c>
    </row>
    <row r="4896" spans="1:2" x14ac:dyDescent="0.25">
      <c r="A4896" s="66" t="s">
        <v>5200</v>
      </c>
      <c r="B4896" s="28">
        <v>65.459999999999994</v>
      </c>
    </row>
    <row r="4897" spans="1:2" x14ac:dyDescent="0.25">
      <c r="A4897" s="66" t="s">
        <v>5201</v>
      </c>
      <c r="B4897" s="28">
        <v>65.31</v>
      </c>
    </row>
    <row r="4898" spans="1:2" x14ac:dyDescent="0.25">
      <c r="A4898" s="66" t="s">
        <v>5202</v>
      </c>
      <c r="B4898" s="28">
        <v>65.22</v>
      </c>
    </row>
    <row r="4899" spans="1:2" x14ac:dyDescent="0.25">
      <c r="A4899" s="66" t="s">
        <v>5203</v>
      </c>
      <c r="B4899" s="28">
        <v>65.209999999999994</v>
      </c>
    </row>
    <row r="4900" spans="1:2" x14ac:dyDescent="0.25">
      <c r="A4900" s="66" t="s">
        <v>5204</v>
      </c>
      <c r="B4900" s="28">
        <v>64.69</v>
      </c>
    </row>
    <row r="4901" spans="1:2" x14ac:dyDescent="0.25">
      <c r="A4901" s="66" t="s">
        <v>5205</v>
      </c>
      <c r="B4901" s="28">
        <v>64.3</v>
      </c>
    </row>
    <row r="4902" spans="1:2" x14ac:dyDescent="0.25">
      <c r="A4902" s="66" t="s">
        <v>5206</v>
      </c>
      <c r="B4902" s="28">
        <v>63.79</v>
      </c>
    </row>
    <row r="4903" spans="1:2" x14ac:dyDescent="0.25">
      <c r="A4903" s="66" t="s">
        <v>5207</v>
      </c>
      <c r="B4903" s="28">
        <v>63.46</v>
      </c>
    </row>
    <row r="4904" spans="1:2" x14ac:dyDescent="0.25">
      <c r="A4904" s="66" t="s">
        <v>5208</v>
      </c>
      <c r="B4904" s="28">
        <v>63.15</v>
      </c>
    </row>
    <row r="4905" spans="1:2" x14ac:dyDescent="0.25">
      <c r="A4905" s="66" t="s">
        <v>5209</v>
      </c>
      <c r="B4905" s="28">
        <v>63.24</v>
      </c>
    </row>
    <row r="4906" spans="1:2" x14ac:dyDescent="0.25">
      <c r="A4906" s="66" t="s">
        <v>5210</v>
      </c>
      <c r="B4906" s="28">
        <v>63.33</v>
      </c>
    </row>
    <row r="4907" spans="1:2" x14ac:dyDescent="0.25">
      <c r="A4907" s="66" t="s">
        <v>5211</v>
      </c>
      <c r="B4907" s="28">
        <v>63.37</v>
      </c>
    </row>
    <row r="4908" spans="1:2" x14ac:dyDescent="0.25">
      <c r="A4908" s="66" t="s">
        <v>5212</v>
      </c>
      <c r="B4908" s="28">
        <v>63.02</v>
      </c>
    </row>
    <row r="4909" spans="1:2" x14ac:dyDescent="0.25">
      <c r="A4909" s="66" t="s">
        <v>5213</v>
      </c>
      <c r="B4909" s="28">
        <v>62.89</v>
      </c>
    </row>
    <row r="4910" spans="1:2" x14ac:dyDescent="0.25">
      <c r="A4910" s="66" t="s">
        <v>5214</v>
      </c>
      <c r="B4910" s="28">
        <v>62.7</v>
      </c>
    </row>
    <row r="4911" spans="1:2" x14ac:dyDescent="0.25">
      <c r="A4911" s="66" t="s">
        <v>5215</v>
      </c>
      <c r="B4911" s="28">
        <v>62.33</v>
      </c>
    </row>
    <row r="4912" spans="1:2" x14ac:dyDescent="0.25">
      <c r="A4912" s="66" t="s">
        <v>5216</v>
      </c>
      <c r="B4912" s="28">
        <v>62.04</v>
      </c>
    </row>
    <row r="4913" spans="1:2" x14ac:dyDescent="0.25">
      <c r="A4913" s="66" t="s">
        <v>5217</v>
      </c>
      <c r="B4913" s="28">
        <v>61.81</v>
      </c>
    </row>
    <row r="4914" spans="1:2" x14ac:dyDescent="0.25">
      <c r="A4914" s="66" t="s">
        <v>5218</v>
      </c>
      <c r="B4914" s="28">
        <v>61.53</v>
      </c>
    </row>
    <row r="4915" spans="1:2" x14ac:dyDescent="0.25">
      <c r="A4915" s="66" t="s">
        <v>5219</v>
      </c>
      <c r="B4915" s="28">
        <v>61.62</v>
      </c>
    </row>
    <row r="4916" spans="1:2" x14ac:dyDescent="0.25">
      <c r="A4916" s="66" t="s">
        <v>5220</v>
      </c>
      <c r="B4916" s="28">
        <v>61.64</v>
      </c>
    </row>
    <row r="4917" spans="1:2" x14ac:dyDescent="0.25">
      <c r="A4917" s="66" t="s">
        <v>5221</v>
      </c>
      <c r="B4917" s="28">
        <v>61.45</v>
      </c>
    </row>
    <row r="4918" spans="1:2" x14ac:dyDescent="0.25">
      <c r="A4918" s="66" t="s">
        <v>5222</v>
      </c>
      <c r="B4918" s="28">
        <v>60.52</v>
      </c>
    </row>
    <row r="4919" spans="1:2" x14ac:dyDescent="0.25">
      <c r="A4919" s="66" t="s">
        <v>5223</v>
      </c>
      <c r="B4919" s="28">
        <v>61.09</v>
      </c>
    </row>
    <row r="4920" spans="1:2" x14ac:dyDescent="0.25">
      <c r="A4920" s="66" t="s">
        <v>5224</v>
      </c>
      <c r="B4920" s="28">
        <v>61.19</v>
      </c>
    </row>
    <row r="4921" spans="1:2" x14ac:dyDescent="0.25">
      <c r="A4921" s="66" t="s">
        <v>5225</v>
      </c>
      <c r="B4921" s="28">
        <v>61.15</v>
      </c>
    </row>
    <row r="4922" spans="1:2" x14ac:dyDescent="0.25">
      <c r="A4922" s="66" t="s">
        <v>5226</v>
      </c>
      <c r="B4922" s="28">
        <v>61.09</v>
      </c>
    </row>
    <row r="4923" spans="1:2" x14ac:dyDescent="0.25">
      <c r="A4923" s="66" t="s">
        <v>5227</v>
      </c>
      <c r="B4923" s="28">
        <v>61.18</v>
      </c>
    </row>
    <row r="4924" spans="1:2" x14ac:dyDescent="0.25">
      <c r="A4924" s="66" t="s">
        <v>5228</v>
      </c>
      <c r="B4924" s="28">
        <v>61.91</v>
      </c>
    </row>
    <row r="4925" spans="1:2" x14ac:dyDescent="0.25">
      <c r="A4925" s="66" t="s">
        <v>5229</v>
      </c>
      <c r="B4925" s="28">
        <v>61.85</v>
      </c>
    </row>
    <row r="4926" spans="1:2" x14ac:dyDescent="0.25">
      <c r="A4926" s="66" t="s">
        <v>5230</v>
      </c>
      <c r="B4926" s="28">
        <v>61.68</v>
      </c>
    </row>
    <row r="4927" spans="1:2" x14ac:dyDescent="0.25">
      <c r="A4927" s="66" t="s">
        <v>5231</v>
      </c>
      <c r="B4927" s="28">
        <v>61.99</v>
      </c>
    </row>
    <row r="4928" spans="1:2" x14ac:dyDescent="0.25">
      <c r="A4928" s="66" t="s">
        <v>5232</v>
      </c>
      <c r="B4928" s="28">
        <v>61.87</v>
      </c>
    </row>
    <row r="4929" spans="1:2" x14ac:dyDescent="0.25">
      <c r="A4929" s="66" t="s">
        <v>5233</v>
      </c>
      <c r="B4929" s="28">
        <v>62.17</v>
      </c>
    </row>
    <row r="4930" spans="1:2" x14ac:dyDescent="0.25">
      <c r="A4930" s="66" t="s">
        <v>5234</v>
      </c>
      <c r="B4930" s="28">
        <v>62.75</v>
      </c>
    </row>
    <row r="4931" spans="1:2" x14ac:dyDescent="0.25">
      <c r="A4931" s="66" t="s">
        <v>5235</v>
      </c>
      <c r="B4931" s="28">
        <v>62.54</v>
      </c>
    </row>
    <row r="4932" spans="1:2" x14ac:dyDescent="0.25">
      <c r="A4932" s="66" t="s">
        <v>5236</v>
      </c>
      <c r="B4932" s="28">
        <v>62.41</v>
      </c>
    </row>
    <row r="4933" spans="1:2" x14ac:dyDescent="0.25">
      <c r="A4933" s="66" t="s">
        <v>5237</v>
      </c>
      <c r="B4933" s="28">
        <v>62.84</v>
      </c>
    </row>
    <row r="4934" spans="1:2" x14ac:dyDescent="0.25">
      <c r="A4934" s="66" t="s">
        <v>5238</v>
      </c>
      <c r="B4934" s="28">
        <v>62.81</v>
      </c>
    </row>
    <row r="4935" spans="1:2" x14ac:dyDescent="0.25">
      <c r="A4935" s="66" t="s">
        <v>5239</v>
      </c>
      <c r="B4935" s="28">
        <v>62.74</v>
      </c>
    </row>
    <row r="4936" spans="1:2" x14ac:dyDescent="0.25">
      <c r="A4936" s="66" t="s">
        <v>5240</v>
      </c>
      <c r="B4936" s="28">
        <v>62.48</v>
      </c>
    </row>
    <row r="4937" spans="1:2" x14ac:dyDescent="0.25">
      <c r="A4937" s="66" t="s">
        <v>5241</v>
      </c>
      <c r="B4937" s="28">
        <v>62.34</v>
      </c>
    </row>
    <row r="4938" spans="1:2" x14ac:dyDescent="0.25">
      <c r="A4938" s="66" t="s">
        <v>5242</v>
      </c>
      <c r="B4938" s="28">
        <v>62.41</v>
      </c>
    </row>
    <row r="4939" spans="1:2" x14ac:dyDescent="0.25">
      <c r="A4939" s="66" t="s">
        <v>5243</v>
      </c>
      <c r="B4939" s="28">
        <v>61.48</v>
      </c>
    </row>
    <row r="4940" spans="1:2" x14ac:dyDescent="0.25">
      <c r="A4940" s="66" t="s">
        <v>5244</v>
      </c>
      <c r="B4940" s="28">
        <v>61.1</v>
      </c>
    </row>
    <row r="4941" spans="1:2" x14ac:dyDescent="0.25">
      <c r="A4941" s="66" t="s">
        <v>5245</v>
      </c>
      <c r="B4941" s="28">
        <v>61.06</v>
      </c>
    </row>
    <row r="4942" spans="1:2" x14ac:dyDescent="0.25">
      <c r="A4942" s="66" t="s">
        <v>5246</v>
      </c>
      <c r="B4942" s="28">
        <v>60.77</v>
      </c>
    </row>
    <row r="4943" spans="1:2" x14ac:dyDescent="0.25">
      <c r="A4943" s="66" t="s">
        <v>5247</v>
      </c>
      <c r="B4943" s="28">
        <v>60.33</v>
      </c>
    </row>
    <row r="4944" spans="1:2" x14ac:dyDescent="0.25">
      <c r="A4944" s="66" t="s">
        <v>5248</v>
      </c>
      <c r="B4944" s="28">
        <v>60.72</v>
      </c>
    </row>
    <row r="4945" spans="1:2" x14ac:dyDescent="0.25">
      <c r="A4945" s="66" t="s">
        <v>5249</v>
      </c>
      <c r="B4945" s="28">
        <v>60.43</v>
      </c>
    </row>
    <row r="4946" spans="1:2" x14ac:dyDescent="0.25">
      <c r="A4946" s="66" t="s">
        <v>5250</v>
      </c>
      <c r="B4946" s="28">
        <v>59.98</v>
      </c>
    </row>
    <row r="4947" spans="1:2" x14ac:dyDescent="0.25">
      <c r="A4947" s="66" t="s">
        <v>5251</v>
      </c>
      <c r="B4947" s="28">
        <v>60</v>
      </c>
    </row>
    <row r="4948" spans="1:2" x14ac:dyDescent="0.25">
      <c r="A4948" s="66" t="s">
        <v>5252</v>
      </c>
      <c r="B4948" s="28">
        <v>60.25</v>
      </c>
    </row>
    <row r="4949" spans="1:2" x14ac:dyDescent="0.25">
      <c r="A4949" s="66" t="s">
        <v>5253</v>
      </c>
      <c r="B4949" s="28">
        <v>60.2</v>
      </c>
    </row>
    <row r="4950" spans="1:2" x14ac:dyDescent="0.25">
      <c r="A4950" s="66" t="s">
        <v>5254</v>
      </c>
      <c r="B4950" s="28">
        <v>60.19</v>
      </c>
    </row>
    <row r="4951" spans="1:2" x14ac:dyDescent="0.25">
      <c r="A4951" s="66" t="s">
        <v>5255</v>
      </c>
      <c r="B4951" s="28">
        <v>60.55</v>
      </c>
    </row>
    <row r="4952" spans="1:2" x14ac:dyDescent="0.25">
      <c r="A4952" s="66" t="s">
        <v>5256</v>
      </c>
      <c r="B4952" s="28">
        <v>60.65</v>
      </c>
    </row>
    <row r="4953" spans="1:2" x14ac:dyDescent="0.25">
      <c r="A4953" s="66" t="s">
        <v>5257</v>
      </c>
      <c r="B4953" s="28">
        <v>60.63</v>
      </c>
    </row>
    <row r="4954" spans="1:2" x14ac:dyDescent="0.25">
      <c r="A4954" s="66" t="s">
        <v>5258</v>
      </c>
      <c r="B4954" s="28">
        <v>59.72</v>
      </c>
    </row>
    <row r="4955" spans="1:2" x14ac:dyDescent="0.25">
      <c r="A4955" s="66" t="s">
        <v>5259</v>
      </c>
      <c r="B4955" s="28">
        <v>59.32</v>
      </c>
    </row>
    <row r="4956" spans="1:2" x14ac:dyDescent="0.25">
      <c r="A4956" s="66" t="s">
        <v>5260</v>
      </c>
      <c r="B4956" s="28">
        <v>59.83</v>
      </c>
    </row>
    <row r="4957" spans="1:2" x14ac:dyDescent="0.25">
      <c r="A4957" s="66" t="s">
        <v>5261</v>
      </c>
      <c r="B4957" s="28">
        <v>60.01</v>
      </c>
    </row>
    <row r="4958" spans="1:2" x14ac:dyDescent="0.25">
      <c r="A4958" s="66" t="s">
        <v>5262</v>
      </c>
      <c r="B4958" s="28">
        <v>59.68</v>
      </c>
    </row>
    <row r="4959" spans="1:2" x14ac:dyDescent="0.25">
      <c r="A4959" s="66" t="s">
        <v>5263</v>
      </c>
      <c r="B4959" s="28">
        <v>59.42</v>
      </c>
    </row>
    <row r="4960" spans="1:2" x14ac:dyDescent="0.25">
      <c r="A4960" s="66" t="s">
        <v>5264</v>
      </c>
      <c r="B4960" s="28">
        <v>58.95</v>
      </c>
    </row>
    <row r="4961" spans="1:2" x14ac:dyDescent="0.25">
      <c r="A4961" s="66" t="s">
        <v>5265</v>
      </c>
      <c r="B4961" s="28">
        <v>58.46</v>
      </c>
    </row>
    <row r="4962" spans="1:2" x14ac:dyDescent="0.25">
      <c r="A4962" s="66" t="s">
        <v>5266</v>
      </c>
      <c r="B4962" s="28">
        <v>58.17</v>
      </c>
    </row>
    <row r="4963" spans="1:2" x14ac:dyDescent="0.25">
      <c r="A4963" s="66" t="s">
        <v>5267</v>
      </c>
      <c r="B4963" s="28">
        <v>58.16</v>
      </c>
    </row>
    <row r="4964" spans="1:2" x14ac:dyDescent="0.25">
      <c r="A4964" s="66" t="s">
        <v>5268</v>
      </c>
      <c r="B4964" s="28">
        <v>58.2</v>
      </c>
    </row>
    <row r="4965" spans="1:2" x14ac:dyDescent="0.25">
      <c r="A4965" s="66" t="s">
        <v>5269</v>
      </c>
      <c r="B4965" s="28">
        <v>58.27</v>
      </c>
    </row>
    <row r="4966" spans="1:2" x14ac:dyDescent="0.25">
      <c r="A4966" s="66" t="s">
        <v>5270</v>
      </c>
      <c r="B4966" s="28">
        <v>57.88</v>
      </c>
    </row>
    <row r="4967" spans="1:2" x14ac:dyDescent="0.25">
      <c r="A4967" s="66" t="s">
        <v>5271</v>
      </c>
      <c r="B4967" s="28">
        <v>58.56</v>
      </c>
    </row>
    <row r="4968" spans="1:2" x14ac:dyDescent="0.25">
      <c r="A4968" s="66" t="s">
        <v>5272</v>
      </c>
      <c r="B4968" s="28">
        <v>58.78</v>
      </c>
    </row>
    <row r="4969" spans="1:2" x14ac:dyDescent="0.25">
      <c r="A4969" s="66" t="s">
        <v>5273</v>
      </c>
      <c r="B4969" s="28">
        <v>58.41</v>
      </c>
    </row>
    <row r="4970" spans="1:2" x14ac:dyDescent="0.25">
      <c r="A4970" s="66" t="s">
        <v>5274</v>
      </c>
      <c r="B4970" s="28">
        <v>58.39</v>
      </c>
    </row>
    <row r="4971" spans="1:2" x14ac:dyDescent="0.25">
      <c r="A4971" s="66" t="s">
        <v>5275</v>
      </c>
      <c r="B4971" s="28">
        <v>58.23</v>
      </c>
    </row>
    <row r="4972" spans="1:2" x14ac:dyDescent="0.25">
      <c r="A4972" s="66" t="s">
        <v>5276</v>
      </c>
      <c r="B4972" s="28">
        <v>59.34</v>
      </c>
    </row>
    <row r="4973" spans="1:2" x14ac:dyDescent="0.25">
      <c r="A4973" s="66" t="s">
        <v>5277</v>
      </c>
      <c r="B4973" s="28">
        <v>59.58</v>
      </c>
    </row>
    <row r="4974" spans="1:2" x14ac:dyDescent="0.25">
      <c r="A4974" s="66" t="s">
        <v>5278</v>
      </c>
      <c r="B4974" s="28">
        <v>59.67</v>
      </c>
    </row>
    <row r="4975" spans="1:2" x14ac:dyDescent="0.25">
      <c r="A4975" s="66" t="s">
        <v>5279</v>
      </c>
      <c r="B4975" s="28">
        <v>60.55</v>
      </c>
    </row>
    <row r="4976" spans="1:2" x14ac:dyDescent="0.25">
      <c r="A4976" s="66" t="s">
        <v>5280</v>
      </c>
      <c r="B4976" s="28">
        <v>60.7</v>
      </c>
    </row>
    <row r="4977" spans="1:2" x14ac:dyDescent="0.25">
      <c r="A4977" s="66" t="s">
        <v>5281</v>
      </c>
      <c r="B4977" s="28">
        <v>61.07</v>
      </c>
    </row>
    <row r="4978" spans="1:2" x14ac:dyDescent="0.25">
      <c r="A4978" s="66" t="s">
        <v>5282</v>
      </c>
      <c r="B4978" s="28">
        <v>60.96</v>
      </c>
    </row>
    <row r="4979" spans="1:2" x14ac:dyDescent="0.25">
      <c r="A4979" s="66" t="s">
        <v>5283</v>
      </c>
      <c r="B4979" s="28">
        <v>60.59</v>
      </c>
    </row>
    <row r="4980" spans="1:2" x14ac:dyDescent="0.25">
      <c r="A4980" s="66" t="s">
        <v>5284</v>
      </c>
      <c r="B4980" s="28">
        <v>60.49</v>
      </c>
    </row>
    <row r="4981" spans="1:2" x14ac:dyDescent="0.25">
      <c r="A4981" s="66" t="s">
        <v>5285</v>
      </c>
      <c r="B4981" s="28">
        <v>61.37</v>
      </c>
    </row>
    <row r="4982" spans="1:2" x14ac:dyDescent="0.25">
      <c r="A4982" s="66" t="s">
        <v>5286</v>
      </c>
      <c r="B4982" s="28">
        <v>61.44</v>
      </c>
    </row>
    <row r="4983" spans="1:2" x14ac:dyDescent="0.25">
      <c r="A4983" s="66" t="s">
        <v>5287</v>
      </c>
      <c r="B4983" s="28">
        <v>61.33</v>
      </c>
    </row>
    <row r="4984" spans="1:2" x14ac:dyDescent="0.25">
      <c r="A4984" s="66" t="s">
        <v>5288</v>
      </c>
      <c r="B4984" s="28">
        <v>61.13</v>
      </c>
    </row>
    <row r="4985" spans="1:2" x14ac:dyDescent="0.25">
      <c r="A4985" s="66" t="s">
        <v>5289</v>
      </c>
      <c r="B4985" s="28">
        <v>61.18</v>
      </c>
    </row>
    <row r="4986" spans="1:2" x14ac:dyDescent="0.25">
      <c r="A4986" s="66" t="s">
        <v>5290</v>
      </c>
      <c r="B4986" s="28">
        <v>61.19</v>
      </c>
    </row>
    <row r="4987" spans="1:2" x14ac:dyDescent="0.25">
      <c r="A4987" s="66" t="s">
        <v>5291</v>
      </c>
      <c r="B4987" s="28">
        <v>61</v>
      </c>
    </row>
    <row r="4988" spans="1:2" x14ac:dyDescent="0.25">
      <c r="A4988" s="66" t="s">
        <v>5292</v>
      </c>
      <c r="B4988" s="28">
        <v>60.84</v>
      </c>
    </row>
    <row r="4989" spans="1:2" x14ac:dyDescent="0.25">
      <c r="A4989" s="66" t="s">
        <v>5293</v>
      </c>
      <c r="B4989" s="28">
        <v>61.06</v>
      </c>
    </row>
    <row r="4990" spans="1:2" x14ac:dyDescent="0.25">
      <c r="A4990" s="66" t="s">
        <v>5294</v>
      </c>
      <c r="B4990" s="28">
        <v>61.21</v>
      </c>
    </row>
    <row r="4991" spans="1:2" x14ac:dyDescent="0.25">
      <c r="A4991" s="66" t="s">
        <v>5295</v>
      </c>
      <c r="B4991" s="28">
        <v>61.39</v>
      </c>
    </row>
    <row r="4992" spans="1:2" x14ac:dyDescent="0.25">
      <c r="A4992" s="66" t="s">
        <v>5296</v>
      </c>
      <c r="B4992" s="28">
        <v>60.99</v>
      </c>
    </row>
    <row r="4993" spans="1:2" x14ac:dyDescent="0.25">
      <c r="A4993" s="66" t="s">
        <v>5297</v>
      </c>
      <c r="B4993" s="28">
        <v>61.76</v>
      </c>
    </row>
    <row r="4994" spans="1:2" x14ac:dyDescent="0.25">
      <c r="A4994" s="66" t="s">
        <v>5298</v>
      </c>
      <c r="B4994" s="28">
        <v>61.84</v>
      </c>
    </row>
    <row r="4995" spans="1:2" x14ac:dyDescent="0.25">
      <c r="A4995" s="66" t="s">
        <v>5299</v>
      </c>
      <c r="B4995" s="28">
        <v>61.7</v>
      </c>
    </row>
    <row r="4996" spans="1:2" x14ac:dyDescent="0.25">
      <c r="A4996" s="66" t="s">
        <v>5300</v>
      </c>
      <c r="B4996" s="28">
        <v>61.9</v>
      </c>
    </row>
    <row r="4997" spans="1:2" x14ac:dyDescent="0.25">
      <c r="A4997" s="66" t="s">
        <v>5301</v>
      </c>
      <c r="B4997" s="28">
        <v>62.14</v>
      </c>
    </row>
    <row r="4998" spans="1:2" x14ac:dyDescent="0.25">
      <c r="A4998" s="66" t="s">
        <v>5302</v>
      </c>
      <c r="B4998" s="28">
        <v>62.04</v>
      </c>
    </row>
    <row r="4999" spans="1:2" x14ac:dyDescent="0.25">
      <c r="A4999" s="66" t="s">
        <v>5303</v>
      </c>
      <c r="B4999" s="28">
        <v>61.75</v>
      </c>
    </row>
    <row r="5000" spans="1:2" x14ac:dyDescent="0.25">
      <c r="A5000" s="66" t="s">
        <v>5304</v>
      </c>
      <c r="B5000" s="28">
        <v>62</v>
      </c>
    </row>
    <row r="5001" spans="1:2" x14ac:dyDescent="0.25">
      <c r="A5001" s="66" t="s">
        <v>5305</v>
      </c>
      <c r="B5001" s="28">
        <v>61.93</v>
      </c>
    </row>
    <row r="5002" spans="1:2" x14ac:dyDescent="0.25">
      <c r="A5002" s="66" t="s">
        <v>5306</v>
      </c>
      <c r="B5002" s="28">
        <v>62.3</v>
      </c>
    </row>
    <row r="5003" spans="1:2" x14ac:dyDescent="0.25">
      <c r="A5003" s="66" t="s">
        <v>5307</v>
      </c>
      <c r="B5003" s="28">
        <v>62.63</v>
      </c>
    </row>
    <row r="5004" spans="1:2" x14ac:dyDescent="0.25">
      <c r="A5004" s="66" t="s">
        <v>5308</v>
      </c>
      <c r="B5004" s="28">
        <v>62.35</v>
      </c>
    </row>
    <row r="5005" spans="1:2" x14ac:dyDescent="0.25">
      <c r="A5005" s="66" t="s">
        <v>5309</v>
      </c>
      <c r="B5005" s="28">
        <v>62.81</v>
      </c>
    </row>
    <row r="5006" spans="1:2" x14ac:dyDescent="0.25">
      <c r="A5006" s="66" t="s">
        <v>5310</v>
      </c>
      <c r="B5006" s="28">
        <v>63.25</v>
      </c>
    </row>
    <row r="5007" spans="1:2" x14ac:dyDescent="0.25">
      <c r="A5007" s="66" t="s">
        <v>5311</v>
      </c>
      <c r="B5007" s="28">
        <v>63.58</v>
      </c>
    </row>
    <row r="5008" spans="1:2" x14ac:dyDescent="0.25">
      <c r="A5008" s="66" t="s">
        <v>5312</v>
      </c>
      <c r="B5008" s="28">
        <v>63.86</v>
      </c>
    </row>
    <row r="5009" spans="1:2" x14ac:dyDescent="0.25">
      <c r="A5009" s="66" t="s">
        <v>5313</v>
      </c>
      <c r="B5009" s="28">
        <v>64.03</v>
      </c>
    </row>
    <row r="5010" spans="1:2" x14ac:dyDescent="0.25">
      <c r="A5010" s="66" t="s">
        <v>5314</v>
      </c>
      <c r="B5010" s="28">
        <v>64.53</v>
      </c>
    </row>
    <row r="5011" spans="1:2" x14ac:dyDescent="0.25">
      <c r="A5011" s="66" t="s">
        <v>5315</v>
      </c>
      <c r="B5011" s="28">
        <v>65.150000000000006</v>
      </c>
    </row>
    <row r="5012" spans="1:2" x14ac:dyDescent="0.25">
      <c r="A5012" s="66" t="s">
        <v>5316</v>
      </c>
      <c r="B5012" s="28">
        <v>65.23</v>
      </c>
    </row>
    <row r="5013" spans="1:2" x14ac:dyDescent="0.25">
      <c r="A5013" s="66" t="s">
        <v>5317</v>
      </c>
      <c r="B5013" s="28">
        <v>64.45</v>
      </c>
    </row>
    <row r="5014" spans="1:2" x14ac:dyDescent="0.25">
      <c r="A5014" s="66" t="s">
        <v>5318</v>
      </c>
      <c r="B5014" s="28">
        <v>64.12</v>
      </c>
    </row>
    <row r="5015" spans="1:2" x14ac:dyDescent="0.25">
      <c r="A5015" s="66" t="s">
        <v>5319</v>
      </c>
      <c r="B5015" s="28">
        <v>63.71</v>
      </c>
    </row>
    <row r="5016" spans="1:2" x14ac:dyDescent="0.25">
      <c r="A5016" s="66" t="s">
        <v>5320</v>
      </c>
      <c r="B5016" s="28">
        <v>64.040000000000006</v>
      </c>
    </row>
    <row r="5017" spans="1:2" x14ac:dyDescent="0.25">
      <c r="A5017" s="66" t="s">
        <v>5321</v>
      </c>
      <c r="B5017" s="28">
        <v>64.010000000000005</v>
      </c>
    </row>
    <row r="5018" spans="1:2" x14ac:dyDescent="0.25">
      <c r="A5018" s="66" t="s">
        <v>5322</v>
      </c>
      <c r="B5018" s="28">
        <v>63.89</v>
      </c>
    </row>
    <row r="5019" spans="1:2" x14ac:dyDescent="0.25">
      <c r="A5019" s="66" t="s">
        <v>5323</v>
      </c>
      <c r="B5019" s="28">
        <v>64.400000000000006</v>
      </c>
    </row>
    <row r="5020" spans="1:2" x14ac:dyDescent="0.25">
      <c r="A5020" s="66" t="s">
        <v>5324</v>
      </c>
      <c r="B5020" s="28">
        <v>64.959999999999994</v>
      </c>
    </row>
    <row r="5021" spans="1:2" x14ac:dyDescent="0.25">
      <c r="A5021" s="66" t="s">
        <v>5325</v>
      </c>
      <c r="B5021" s="28">
        <v>65.069999999999993</v>
      </c>
    </row>
    <row r="5022" spans="1:2" x14ac:dyDescent="0.25">
      <c r="A5022" s="66" t="s">
        <v>5326</v>
      </c>
      <c r="B5022" s="28">
        <v>65.3</v>
      </c>
    </row>
    <row r="5023" spans="1:2" x14ac:dyDescent="0.25">
      <c r="A5023" s="66" t="s">
        <v>5327</v>
      </c>
      <c r="B5023" s="28">
        <v>65.62</v>
      </c>
    </row>
    <row r="5024" spans="1:2" x14ac:dyDescent="0.25">
      <c r="A5024" s="66" t="s">
        <v>5328</v>
      </c>
      <c r="B5024" s="28">
        <v>66.05</v>
      </c>
    </row>
    <row r="5025" spans="1:2" x14ac:dyDescent="0.25">
      <c r="A5025" s="66" t="s">
        <v>5329</v>
      </c>
      <c r="B5025" s="28">
        <v>65.81</v>
      </c>
    </row>
    <row r="5026" spans="1:2" x14ac:dyDescent="0.25">
      <c r="A5026" s="66" t="s">
        <v>5330</v>
      </c>
      <c r="B5026" s="28">
        <v>66.3</v>
      </c>
    </row>
    <row r="5027" spans="1:2" x14ac:dyDescent="0.25">
      <c r="A5027" s="66" t="s">
        <v>5331</v>
      </c>
      <c r="B5027" s="28">
        <v>66.489999999999995</v>
      </c>
    </row>
    <row r="5028" spans="1:2" x14ac:dyDescent="0.25">
      <c r="A5028" s="66" t="s">
        <v>5332</v>
      </c>
      <c r="B5028" s="28">
        <v>67</v>
      </c>
    </row>
    <row r="5029" spans="1:2" x14ac:dyDescent="0.25">
      <c r="A5029" s="66" t="s">
        <v>5333</v>
      </c>
      <c r="B5029" s="28">
        <v>66.83</v>
      </c>
    </row>
    <row r="5030" spans="1:2" x14ac:dyDescent="0.25">
      <c r="A5030" s="66" t="s">
        <v>5334</v>
      </c>
      <c r="B5030" s="28">
        <v>67</v>
      </c>
    </row>
    <row r="5031" spans="1:2" x14ac:dyDescent="0.25">
      <c r="A5031" s="66" t="s">
        <v>5335</v>
      </c>
      <c r="B5031" s="28">
        <v>67.87</v>
      </c>
    </row>
    <row r="5032" spans="1:2" x14ac:dyDescent="0.25">
      <c r="A5032" s="66" t="s">
        <v>5336</v>
      </c>
      <c r="B5032" s="28">
        <v>68.489999999999995</v>
      </c>
    </row>
    <row r="5033" spans="1:2" x14ac:dyDescent="0.25">
      <c r="A5033" s="66" t="s">
        <v>5337</v>
      </c>
      <c r="B5033" s="28">
        <v>68.55</v>
      </c>
    </row>
    <row r="5034" spans="1:2" x14ac:dyDescent="0.25">
      <c r="A5034" s="66" t="s">
        <v>5338</v>
      </c>
      <c r="B5034" s="28">
        <v>68.61</v>
      </c>
    </row>
    <row r="5035" spans="1:2" x14ac:dyDescent="0.25">
      <c r="A5035" s="66" t="s">
        <v>5339</v>
      </c>
      <c r="B5035" s="28">
        <v>68.77</v>
      </c>
    </row>
    <row r="5036" spans="1:2" x14ac:dyDescent="0.25">
      <c r="A5036" s="66" t="s">
        <v>5340</v>
      </c>
      <c r="B5036" s="28">
        <v>69.25</v>
      </c>
    </row>
    <row r="5037" spans="1:2" x14ac:dyDescent="0.25">
      <c r="A5037" s="66" t="s">
        <v>5341</v>
      </c>
      <c r="B5037" s="28">
        <v>69.23</v>
      </c>
    </row>
    <row r="5038" spans="1:2" x14ac:dyDescent="0.25">
      <c r="A5038" s="66" t="s">
        <v>5342</v>
      </c>
      <c r="B5038" s="28">
        <v>69.59</v>
      </c>
    </row>
    <row r="5039" spans="1:2" x14ac:dyDescent="0.25">
      <c r="A5039" s="66" t="s">
        <v>5343</v>
      </c>
      <c r="B5039" s="28">
        <v>70.59</v>
      </c>
    </row>
    <row r="5040" spans="1:2" x14ac:dyDescent="0.25">
      <c r="A5040" s="66" t="s">
        <v>5344</v>
      </c>
      <c r="B5040" s="28">
        <v>70.77</v>
      </c>
    </row>
    <row r="5041" spans="1:2" x14ac:dyDescent="0.25">
      <c r="A5041" s="66" t="s">
        <v>5345</v>
      </c>
      <c r="B5041" s="28">
        <v>71.430000000000007</v>
      </c>
    </row>
    <row r="5042" spans="1:2" x14ac:dyDescent="0.25">
      <c r="A5042" s="66" t="s">
        <v>5346</v>
      </c>
      <c r="B5042" s="28">
        <v>72.209999999999994</v>
      </c>
    </row>
    <row r="5043" spans="1:2" x14ac:dyDescent="0.25">
      <c r="A5043" s="66" t="s">
        <v>5347</v>
      </c>
      <c r="B5043" s="28">
        <v>72.52</v>
      </c>
    </row>
    <row r="5044" spans="1:2" x14ac:dyDescent="0.25">
      <c r="A5044" s="66" t="s">
        <v>5348</v>
      </c>
      <c r="B5044" s="28">
        <v>73.03</v>
      </c>
    </row>
    <row r="5045" spans="1:2" x14ac:dyDescent="0.25">
      <c r="A5045" s="66" t="s">
        <v>5349</v>
      </c>
      <c r="B5045" s="28">
        <v>73.23</v>
      </c>
    </row>
    <row r="5046" spans="1:2" x14ac:dyDescent="0.25">
      <c r="A5046" s="66" t="s">
        <v>5350</v>
      </c>
      <c r="B5046" s="28">
        <v>73.53</v>
      </c>
    </row>
    <row r="5047" spans="1:2" x14ac:dyDescent="0.25">
      <c r="A5047" s="66" t="s">
        <v>5351</v>
      </c>
      <c r="B5047" s="28">
        <v>73.81</v>
      </c>
    </row>
    <row r="5048" spans="1:2" x14ac:dyDescent="0.25">
      <c r="A5048" s="66" t="s">
        <v>5352</v>
      </c>
      <c r="B5048" s="28">
        <v>73.03</v>
      </c>
    </row>
    <row r="5049" spans="1:2" x14ac:dyDescent="0.25">
      <c r="A5049" s="66" t="s">
        <v>5353</v>
      </c>
      <c r="B5049" s="28">
        <v>72.849999999999994</v>
      </c>
    </row>
    <row r="5050" spans="1:2" x14ac:dyDescent="0.25">
      <c r="A5050" s="66" t="s">
        <v>5354</v>
      </c>
      <c r="B5050" s="28">
        <v>72.989999999999995</v>
      </c>
    </row>
    <row r="5051" spans="1:2" x14ac:dyDescent="0.25">
      <c r="A5051" s="66" t="s">
        <v>5355</v>
      </c>
      <c r="B5051" s="28">
        <v>74.13</v>
      </c>
    </row>
    <row r="5052" spans="1:2" x14ac:dyDescent="0.25">
      <c r="A5052" s="66" t="s">
        <v>5356</v>
      </c>
      <c r="B5052" s="28">
        <v>74.33</v>
      </c>
    </row>
    <row r="5053" spans="1:2" x14ac:dyDescent="0.25">
      <c r="A5053" s="66" t="s">
        <v>5357</v>
      </c>
      <c r="B5053" s="28">
        <v>74.56</v>
      </c>
    </row>
    <row r="5054" spans="1:2" x14ac:dyDescent="0.25">
      <c r="A5054" s="66" t="s">
        <v>5358</v>
      </c>
      <c r="B5054" s="28">
        <v>74.47</v>
      </c>
    </row>
    <row r="5055" spans="1:2" x14ac:dyDescent="0.25">
      <c r="A5055" s="66" t="s">
        <v>5359</v>
      </c>
      <c r="B5055" s="28">
        <v>74.290000000000006</v>
      </c>
    </row>
    <row r="5056" spans="1:2" x14ac:dyDescent="0.25">
      <c r="A5056" s="66" t="s">
        <v>5360</v>
      </c>
      <c r="B5056" s="28">
        <v>74.37</v>
      </c>
    </row>
    <row r="5057" spans="1:2" x14ac:dyDescent="0.25">
      <c r="A5057" s="66" t="s">
        <v>5361</v>
      </c>
      <c r="B5057" s="28">
        <v>74.59</v>
      </c>
    </row>
    <row r="5058" spans="1:2" x14ac:dyDescent="0.25">
      <c r="A5058" s="66" t="s">
        <v>5362</v>
      </c>
      <c r="B5058" s="28">
        <v>74.58</v>
      </c>
    </row>
    <row r="5059" spans="1:2" x14ac:dyDescent="0.25">
      <c r="A5059" s="66" t="s">
        <v>5363</v>
      </c>
      <c r="B5059" s="28">
        <v>73.47</v>
      </c>
    </row>
    <row r="5060" spans="1:2" x14ac:dyDescent="0.25">
      <c r="A5060" s="66" t="s">
        <v>5364</v>
      </c>
      <c r="B5060" s="28">
        <v>73.38</v>
      </c>
    </row>
    <row r="5061" spans="1:2" x14ac:dyDescent="0.25">
      <c r="A5061" s="66" t="s">
        <v>5365</v>
      </c>
      <c r="B5061" s="28">
        <v>73.33</v>
      </c>
    </row>
    <row r="5062" spans="1:2" x14ac:dyDescent="0.25">
      <c r="A5062" s="66" t="s">
        <v>5366</v>
      </c>
      <c r="B5062" s="28">
        <v>73.400000000000006</v>
      </c>
    </row>
    <row r="5063" spans="1:2" x14ac:dyDescent="0.25">
      <c r="A5063" s="66" t="s">
        <v>5367</v>
      </c>
      <c r="B5063" s="28">
        <v>73.040000000000006</v>
      </c>
    </row>
    <row r="5064" spans="1:2" x14ac:dyDescent="0.25">
      <c r="A5064" s="66" t="s">
        <v>5368</v>
      </c>
      <c r="B5064" s="28">
        <v>72.430000000000007</v>
      </c>
    </row>
    <row r="5065" spans="1:2" x14ac:dyDescent="0.25">
      <c r="A5065" s="66" t="s">
        <v>5369</v>
      </c>
      <c r="B5065" s="28">
        <v>72.38</v>
      </c>
    </row>
    <row r="5066" spans="1:2" x14ac:dyDescent="0.25">
      <c r="A5066" s="66" t="s">
        <v>5370</v>
      </c>
      <c r="B5066" s="28">
        <v>72.69</v>
      </c>
    </row>
    <row r="5067" spans="1:2" x14ac:dyDescent="0.25">
      <c r="A5067" s="66" t="s">
        <v>5371</v>
      </c>
      <c r="B5067" s="28">
        <v>71.930000000000007</v>
      </c>
    </row>
    <row r="5068" spans="1:2" x14ac:dyDescent="0.25">
      <c r="A5068" s="66" t="s">
        <v>5372</v>
      </c>
      <c r="B5068" s="28">
        <v>71.81</v>
      </c>
    </row>
    <row r="5069" spans="1:2" x14ac:dyDescent="0.25">
      <c r="A5069" s="66" t="s">
        <v>5373</v>
      </c>
      <c r="B5069" s="28">
        <v>71.709999999999994</v>
      </c>
    </row>
    <row r="5070" spans="1:2" x14ac:dyDescent="0.25">
      <c r="A5070" s="66" t="s">
        <v>5374</v>
      </c>
      <c r="B5070" s="28">
        <v>72.33</v>
      </c>
    </row>
    <row r="5071" spans="1:2" x14ac:dyDescent="0.25">
      <c r="A5071" s="66" t="s">
        <v>5375</v>
      </c>
      <c r="B5071" s="28">
        <v>72.44</v>
      </c>
    </row>
    <row r="5072" spans="1:2" x14ac:dyDescent="0.25">
      <c r="A5072" s="66" t="s">
        <v>5376</v>
      </c>
      <c r="B5072" s="28">
        <v>72.77</v>
      </c>
    </row>
    <row r="5073" spans="1:2" x14ac:dyDescent="0.25">
      <c r="A5073" s="66" t="s">
        <v>5377</v>
      </c>
      <c r="B5073" s="28">
        <v>72.849999999999994</v>
      </c>
    </row>
    <row r="5074" spans="1:2" x14ac:dyDescent="0.25">
      <c r="A5074" s="66" t="s">
        <v>5378</v>
      </c>
      <c r="B5074" s="28">
        <v>72.900000000000006</v>
      </c>
    </row>
    <row r="5075" spans="1:2" x14ac:dyDescent="0.25">
      <c r="A5075" s="66" t="s">
        <v>5379</v>
      </c>
      <c r="B5075" s="28">
        <v>72.489999999999995</v>
      </c>
    </row>
    <row r="5076" spans="1:2" x14ac:dyDescent="0.25">
      <c r="A5076" s="66" t="s">
        <v>5380</v>
      </c>
      <c r="B5076" s="28">
        <v>72.17</v>
      </c>
    </row>
    <row r="5077" spans="1:2" x14ac:dyDescent="0.25">
      <c r="A5077" s="66" t="s">
        <v>5381</v>
      </c>
      <c r="B5077" s="28">
        <v>72.13</v>
      </c>
    </row>
    <row r="5078" spans="1:2" x14ac:dyDescent="0.25">
      <c r="A5078" s="66" t="s">
        <v>5382</v>
      </c>
      <c r="B5078" s="28">
        <v>71.97</v>
      </c>
    </row>
    <row r="5079" spans="1:2" x14ac:dyDescent="0.25">
      <c r="A5079" s="66" t="s">
        <v>5383</v>
      </c>
      <c r="B5079" s="28">
        <v>71.98</v>
      </c>
    </row>
    <row r="5080" spans="1:2" x14ac:dyDescent="0.25">
      <c r="A5080" s="66" t="s">
        <v>5384</v>
      </c>
      <c r="B5080" s="28">
        <v>71.69</v>
      </c>
    </row>
    <row r="5081" spans="1:2" x14ac:dyDescent="0.25">
      <c r="A5081" s="66" t="s">
        <v>5385</v>
      </c>
      <c r="B5081" s="28">
        <v>71.97</v>
      </c>
    </row>
    <row r="5082" spans="1:2" x14ac:dyDescent="0.25">
      <c r="A5082" s="66" t="s">
        <v>5386</v>
      </c>
      <c r="B5082" s="28">
        <v>72.08</v>
      </c>
    </row>
    <row r="5083" spans="1:2" x14ac:dyDescent="0.25">
      <c r="A5083" s="66" t="s">
        <v>5387</v>
      </c>
      <c r="B5083" s="28">
        <v>71.930000000000007</v>
      </c>
    </row>
    <row r="5084" spans="1:2" x14ac:dyDescent="0.25">
      <c r="A5084" s="66" t="s">
        <v>5388</v>
      </c>
      <c r="B5084" s="28">
        <v>71.89</v>
      </c>
    </row>
    <row r="5085" spans="1:2" x14ac:dyDescent="0.25">
      <c r="A5085" s="66" t="s">
        <v>5389</v>
      </c>
      <c r="B5085" s="28">
        <v>71.930000000000007</v>
      </c>
    </row>
    <row r="5086" spans="1:2" x14ac:dyDescent="0.25">
      <c r="A5086" s="66" t="s">
        <v>5390</v>
      </c>
      <c r="B5086" s="28">
        <v>71.989999999999995</v>
      </c>
    </row>
    <row r="5087" spans="1:2" x14ac:dyDescent="0.25">
      <c r="A5087" s="66" t="s">
        <v>5391</v>
      </c>
      <c r="B5087" s="28">
        <v>72.03</v>
      </c>
    </row>
    <row r="5088" spans="1:2" x14ac:dyDescent="0.25">
      <c r="A5088" s="66" t="s">
        <v>5392</v>
      </c>
      <c r="B5088" s="28">
        <v>72.180000000000007</v>
      </c>
    </row>
    <row r="5089" spans="1:2" x14ac:dyDescent="0.25">
      <c r="A5089" s="66" t="s">
        <v>5393</v>
      </c>
      <c r="B5089" s="28">
        <v>73.010000000000005</v>
      </c>
    </row>
    <row r="5090" spans="1:2" x14ac:dyDescent="0.25">
      <c r="A5090" s="66" t="s">
        <v>5394</v>
      </c>
      <c r="B5090" s="28">
        <v>73.260000000000005</v>
      </c>
    </row>
    <row r="5091" spans="1:2" x14ac:dyDescent="0.25">
      <c r="A5091" s="66" t="s">
        <v>5395</v>
      </c>
      <c r="B5091" s="28">
        <v>73.349999999999994</v>
      </c>
    </row>
    <row r="5092" spans="1:2" x14ac:dyDescent="0.25">
      <c r="A5092" s="66" t="s">
        <v>5396</v>
      </c>
      <c r="B5092" s="28">
        <v>73.930000000000007</v>
      </c>
    </row>
    <row r="5093" spans="1:2" x14ac:dyDescent="0.25">
      <c r="A5093" s="66" t="s">
        <v>5397</v>
      </c>
      <c r="B5093" s="28">
        <v>73.94</v>
      </c>
    </row>
    <row r="5094" spans="1:2" x14ac:dyDescent="0.25">
      <c r="A5094" s="66" t="s">
        <v>5398</v>
      </c>
      <c r="B5094" s="28">
        <v>73.709999999999994</v>
      </c>
    </row>
    <row r="5095" spans="1:2" x14ac:dyDescent="0.25">
      <c r="A5095" s="66" t="s">
        <v>5399</v>
      </c>
      <c r="B5095" s="28">
        <v>73.989999999999995</v>
      </c>
    </row>
    <row r="5096" spans="1:2" x14ac:dyDescent="0.25">
      <c r="A5096" s="66" t="s">
        <v>5400</v>
      </c>
      <c r="B5096" s="28">
        <v>73.45</v>
      </c>
    </row>
    <row r="5097" spans="1:2" x14ac:dyDescent="0.25">
      <c r="A5097" s="66" t="s">
        <v>5401</v>
      </c>
      <c r="B5097" s="28">
        <v>73.28</v>
      </c>
    </row>
    <row r="5098" spans="1:2" x14ac:dyDescent="0.25">
      <c r="A5098" s="66" t="s">
        <v>5402</v>
      </c>
      <c r="B5098" s="28">
        <v>72.88</v>
      </c>
    </row>
    <row r="5099" spans="1:2" x14ac:dyDescent="0.25">
      <c r="A5099" s="66" t="s">
        <v>5403</v>
      </c>
      <c r="B5099" s="28">
        <v>73.05</v>
      </c>
    </row>
    <row r="5100" spans="1:2" x14ac:dyDescent="0.25">
      <c r="A5100" s="66" t="s">
        <v>5404</v>
      </c>
      <c r="B5100" s="28">
        <v>73.13</v>
      </c>
    </row>
    <row r="5101" spans="1:2" x14ac:dyDescent="0.25">
      <c r="A5101" s="66" t="s">
        <v>5405</v>
      </c>
      <c r="B5101" s="28">
        <v>72.91</v>
      </c>
    </row>
    <row r="5102" spans="1:2" x14ac:dyDescent="0.25">
      <c r="A5102" s="66" t="s">
        <v>5406</v>
      </c>
      <c r="B5102" s="28">
        <v>72.89</v>
      </c>
    </row>
    <row r="5103" spans="1:2" x14ac:dyDescent="0.25">
      <c r="A5103" s="66" t="s">
        <v>5407</v>
      </c>
      <c r="B5103" s="28">
        <v>73.069999999999993</v>
      </c>
    </row>
    <row r="5104" spans="1:2" x14ac:dyDescent="0.25">
      <c r="A5104" s="66" t="s">
        <v>5408</v>
      </c>
      <c r="B5104" s="28">
        <v>73.08</v>
      </c>
    </row>
    <row r="5105" spans="1:2" x14ac:dyDescent="0.25">
      <c r="A5105" s="66" t="s">
        <v>5409</v>
      </c>
      <c r="B5105" s="28">
        <v>73.52</v>
      </c>
    </row>
    <row r="5106" spans="1:2" x14ac:dyDescent="0.25">
      <c r="A5106" s="66" t="s">
        <v>5410</v>
      </c>
      <c r="B5106" s="28">
        <v>73.81</v>
      </c>
    </row>
    <row r="5107" spans="1:2" x14ac:dyDescent="0.25">
      <c r="A5107" s="66" t="s">
        <v>5411</v>
      </c>
      <c r="B5107" s="28">
        <v>74.010000000000005</v>
      </c>
    </row>
    <row r="5108" spans="1:2" x14ac:dyDescent="0.25">
      <c r="A5108" s="66" t="s">
        <v>5412</v>
      </c>
      <c r="B5108" s="28">
        <v>73.55</v>
      </c>
    </row>
    <row r="5109" spans="1:2" x14ac:dyDescent="0.25">
      <c r="A5109" s="66" t="s">
        <v>5413</v>
      </c>
      <c r="B5109" s="28">
        <v>73.83</v>
      </c>
    </row>
    <row r="5110" spans="1:2" x14ac:dyDescent="0.25">
      <c r="A5110" s="66" t="s">
        <v>5414</v>
      </c>
      <c r="B5110" s="28">
        <v>74.260000000000005</v>
      </c>
    </row>
    <row r="5111" spans="1:2" x14ac:dyDescent="0.25">
      <c r="A5111" s="66" t="s">
        <v>5415</v>
      </c>
      <c r="B5111" s="28">
        <v>74.63</v>
      </c>
    </row>
    <row r="5112" spans="1:2" x14ac:dyDescent="0.25">
      <c r="A5112" s="66" t="s">
        <v>5416</v>
      </c>
      <c r="B5112" s="28">
        <v>75.430000000000007</v>
      </c>
    </row>
    <row r="5113" spans="1:2" x14ac:dyDescent="0.25">
      <c r="A5113" s="66" t="s">
        <v>5417</v>
      </c>
      <c r="B5113" s="28">
        <v>75.45</v>
      </c>
    </row>
    <row r="5114" spans="1:2" x14ac:dyDescent="0.25">
      <c r="A5114" s="66" t="s">
        <v>5418</v>
      </c>
      <c r="B5114" s="28">
        <v>76.13</v>
      </c>
    </row>
    <row r="5115" spans="1:2" x14ac:dyDescent="0.25">
      <c r="A5115" s="66" t="s">
        <v>5419</v>
      </c>
      <c r="B5115" s="28">
        <v>77.150000000000006</v>
      </c>
    </row>
    <row r="5116" spans="1:2" x14ac:dyDescent="0.25">
      <c r="A5116" s="66" t="s">
        <v>5420</v>
      </c>
      <c r="B5116" s="28">
        <v>77.27</v>
      </c>
    </row>
    <row r="5117" spans="1:2" x14ac:dyDescent="0.25">
      <c r="A5117" s="66" t="s">
        <v>5421</v>
      </c>
      <c r="B5117" s="28">
        <v>77.989999999999995</v>
      </c>
    </row>
    <row r="5118" spans="1:2" x14ac:dyDescent="0.25">
      <c r="A5118" s="66" t="s">
        <v>5422</v>
      </c>
      <c r="B5118" s="28">
        <v>77.75</v>
      </c>
    </row>
    <row r="5119" spans="1:2" x14ac:dyDescent="0.25">
      <c r="A5119" s="66" t="s">
        <v>5423</v>
      </c>
      <c r="B5119" s="28">
        <v>77.06</v>
      </c>
    </row>
    <row r="5120" spans="1:2" x14ac:dyDescent="0.25">
      <c r="A5120" s="66" t="s">
        <v>5424</v>
      </c>
      <c r="B5120" s="28">
        <v>79.36</v>
      </c>
    </row>
    <row r="5121" spans="1:2" x14ac:dyDescent="0.25">
      <c r="A5121" s="66" t="s">
        <v>5425</v>
      </c>
      <c r="B5121" s="28">
        <v>81.66</v>
      </c>
    </row>
    <row r="5122" spans="1:2" x14ac:dyDescent="0.25">
      <c r="A5122" s="66" t="s">
        <v>5426</v>
      </c>
      <c r="B5122" s="28">
        <v>82.22</v>
      </c>
    </row>
    <row r="5123" spans="1:2" x14ac:dyDescent="0.25">
      <c r="A5123" s="66" t="s">
        <v>5427</v>
      </c>
      <c r="B5123" s="28">
        <v>82.86</v>
      </c>
    </row>
    <row r="5124" spans="1:2" x14ac:dyDescent="0.25">
      <c r="A5124" s="66" t="s">
        <v>5428</v>
      </c>
      <c r="B5124" s="28">
        <v>84.64</v>
      </c>
    </row>
    <row r="5125" spans="1:2" x14ac:dyDescent="0.25">
      <c r="A5125" s="66" t="s">
        <v>5429</v>
      </c>
      <c r="B5125" s="28">
        <v>85.14</v>
      </c>
    </row>
    <row r="5126" spans="1:2" x14ac:dyDescent="0.25">
      <c r="A5126" s="66" t="s">
        <v>5430</v>
      </c>
      <c r="B5126" s="28">
        <v>85.62</v>
      </c>
    </row>
    <row r="5127" spans="1:2" x14ac:dyDescent="0.25">
      <c r="A5127" s="66" t="s">
        <v>5431</v>
      </c>
      <c r="B5127" s="28">
        <v>85.44</v>
      </c>
    </row>
    <row r="5128" spans="1:2" x14ac:dyDescent="0.25">
      <c r="A5128" s="66" t="s">
        <v>5432</v>
      </c>
      <c r="B5128" s="28">
        <v>85.91</v>
      </c>
    </row>
    <row r="5129" spans="1:2" x14ac:dyDescent="0.25">
      <c r="A5129" s="66" t="s">
        <v>5433</v>
      </c>
      <c r="B5129" s="28">
        <v>86.08</v>
      </c>
    </row>
    <row r="5130" spans="1:2" x14ac:dyDescent="0.25">
      <c r="A5130" s="66" t="s">
        <v>5434</v>
      </c>
      <c r="B5130" s="28">
        <v>86.93</v>
      </c>
    </row>
    <row r="5131" spans="1:2" x14ac:dyDescent="0.25">
      <c r="A5131" s="66" t="s">
        <v>5435</v>
      </c>
      <c r="B5131" s="28">
        <v>86.74</v>
      </c>
    </row>
    <row r="5132" spans="1:2" x14ac:dyDescent="0.25">
      <c r="A5132" s="66" t="s">
        <v>5436</v>
      </c>
      <c r="B5132" s="28">
        <v>87.29</v>
      </c>
    </row>
    <row r="5133" spans="1:2" x14ac:dyDescent="0.25">
      <c r="A5133" s="66" t="s">
        <v>5437</v>
      </c>
      <c r="B5133" s="28">
        <v>87.59</v>
      </c>
    </row>
    <row r="5134" spans="1:2" x14ac:dyDescent="0.25">
      <c r="A5134" s="66" t="s">
        <v>5438</v>
      </c>
      <c r="B5134" s="28">
        <v>88.07</v>
      </c>
    </row>
    <row r="5135" spans="1:2" x14ac:dyDescent="0.25">
      <c r="A5135" s="66" t="s">
        <v>5439</v>
      </c>
      <c r="B5135" s="28">
        <v>88.02</v>
      </c>
    </row>
    <row r="5136" spans="1:2" x14ac:dyDescent="0.25">
      <c r="A5136" s="66" t="s">
        <v>5440</v>
      </c>
      <c r="B5136" s="28">
        <v>88.45</v>
      </c>
    </row>
    <row r="5137" spans="1:2" x14ac:dyDescent="0.25">
      <c r="A5137" s="66" t="s">
        <v>5441</v>
      </c>
      <c r="B5137" s="28">
        <v>88.51</v>
      </c>
    </row>
    <row r="5138" spans="1:2" x14ac:dyDescent="0.25">
      <c r="A5138" s="66" t="s">
        <v>5442</v>
      </c>
      <c r="B5138" s="28">
        <v>88.37</v>
      </c>
    </row>
    <row r="5139" spans="1:2" x14ac:dyDescent="0.25">
      <c r="A5139" s="66" t="s">
        <v>5443</v>
      </c>
      <c r="B5139" s="28">
        <v>88.27</v>
      </c>
    </row>
    <row r="5140" spans="1:2" x14ac:dyDescent="0.25">
      <c r="A5140" s="66" t="s">
        <v>5444</v>
      </c>
      <c r="B5140" s="28">
        <v>88.33</v>
      </c>
    </row>
    <row r="5141" spans="1:2" x14ac:dyDescent="0.25">
      <c r="A5141" s="66" t="s">
        <v>5445</v>
      </c>
      <c r="B5141" s="28">
        <v>87.94</v>
      </c>
    </row>
    <row r="5142" spans="1:2" x14ac:dyDescent="0.25">
      <c r="A5142" s="66" t="s">
        <v>5446</v>
      </c>
      <c r="B5142" s="28">
        <v>87.33</v>
      </c>
    </row>
    <row r="5143" spans="1:2" x14ac:dyDescent="0.25">
      <c r="A5143" s="66" t="s">
        <v>5447</v>
      </c>
      <c r="B5143" s="28">
        <v>87.15</v>
      </c>
    </row>
    <row r="5144" spans="1:2" x14ac:dyDescent="0.25">
      <c r="A5144" s="66" t="s">
        <v>5448</v>
      </c>
      <c r="B5144" s="28">
        <v>86.15</v>
      </c>
    </row>
    <row r="5145" spans="1:2" x14ac:dyDescent="0.25">
      <c r="A5145" s="66" t="s">
        <v>5449</v>
      </c>
      <c r="B5145" s="28">
        <v>86.1</v>
      </c>
    </row>
    <row r="5146" spans="1:2" x14ac:dyDescent="0.25">
      <c r="A5146" s="66" t="s">
        <v>5450</v>
      </c>
      <c r="B5146" s="28">
        <v>85.95</v>
      </c>
    </row>
    <row r="5147" spans="1:2" x14ac:dyDescent="0.25">
      <c r="A5147" s="66" t="s">
        <v>5451</v>
      </c>
      <c r="B5147" s="28">
        <v>84.68</v>
      </c>
    </row>
    <row r="5148" spans="1:2" x14ac:dyDescent="0.25">
      <c r="A5148" s="66" t="s">
        <v>5452</v>
      </c>
      <c r="B5148" s="28">
        <v>84.04</v>
      </c>
    </row>
    <row r="5149" spans="1:2" x14ac:dyDescent="0.25">
      <c r="A5149" s="66" t="s">
        <v>5453</v>
      </c>
      <c r="B5149" s="28">
        <v>82.92</v>
      </c>
    </row>
    <row r="5150" spans="1:2" x14ac:dyDescent="0.25">
      <c r="A5150" s="66" t="s">
        <v>5454</v>
      </c>
      <c r="B5150" s="28">
        <v>82.73</v>
      </c>
    </row>
    <row r="5151" spans="1:2" x14ac:dyDescent="0.25">
      <c r="A5151" s="66" t="s">
        <v>5455</v>
      </c>
      <c r="B5151" s="28">
        <v>82.93</v>
      </c>
    </row>
    <row r="5152" spans="1:2" x14ac:dyDescent="0.25">
      <c r="A5152" s="66" t="s">
        <v>5456</v>
      </c>
      <c r="B5152" s="28">
        <v>83.34</v>
      </c>
    </row>
    <row r="5153" spans="1:2" x14ac:dyDescent="0.25">
      <c r="A5153" s="66" t="s">
        <v>5457</v>
      </c>
      <c r="B5153" s="28">
        <v>83.8</v>
      </c>
    </row>
    <row r="5154" spans="1:2" x14ac:dyDescent="0.25">
      <c r="A5154" s="66" t="s">
        <v>5458</v>
      </c>
      <c r="B5154" s="28">
        <v>83.65</v>
      </c>
    </row>
    <row r="5155" spans="1:2" x14ac:dyDescent="0.25">
      <c r="A5155" s="66" t="s">
        <v>5459</v>
      </c>
      <c r="B5155" s="28">
        <v>83.07</v>
      </c>
    </row>
    <row r="5156" spans="1:2" x14ac:dyDescent="0.25">
      <c r="A5156" s="66" t="s">
        <v>5460</v>
      </c>
      <c r="B5156" s="28">
        <v>83.38</v>
      </c>
    </row>
    <row r="5157" spans="1:2" x14ac:dyDescent="0.25">
      <c r="A5157" s="66" t="s">
        <v>5461</v>
      </c>
      <c r="B5157" s="28">
        <v>82.81</v>
      </c>
    </row>
    <row r="5158" spans="1:2" x14ac:dyDescent="0.25">
      <c r="A5158" s="66" t="s">
        <v>5462</v>
      </c>
      <c r="B5158" s="28">
        <v>81.900000000000006</v>
      </c>
    </row>
    <row r="5159" spans="1:2" x14ac:dyDescent="0.25">
      <c r="A5159" s="66" t="s">
        <v>5463</v>
      </c>
      <c r="B5159" s="28">
        <v>81.62</v>
      </c>
    </row>
    <row r="5160" spans="1:2" x14ac:dyDescent="0.25">
      <c r="A5160" s="66" t="s">
        <v>5464</v>
      </c>
      <c r="B5160" s="28">
        <v>80.72</v>
      </c>
    </row>
    <row r="5161" spans="1:2" x14ac:dyDescent="0.25">
      <c r="A5161" s="66" t="s">
        <v>5465</v>
      </c>
      <c r="B5161" s="28">
        <v>80.13</v>
      </c>
    </row>
    <row r="5162" spans="1:2" x14ac:dyDescent="0.25">
      <c r="A5162" s="66" t="s">
        <v>5466</v>
      </c>
      <c r="B5162" s="28">
        <v>79.77</v>
      </c>
    </row>
    <row r="5163" spans="1:2" x14ac:dyDescent="0.25">
      <c r="A5163" s="66" t="s">
        <v>5467</v>
      </c>
      <c r="B5163" s="28">
        <v>78.73</v>
      </c>
    </row>
    <row r="5164" spans="1:2" x14ac:dyDescent="0.25">
      <c r="A5164" s="66" t="s">
        <v>5468</v>
      </c>
      <c r="B5164" s="28">
        <v>78.680000000000007</v>
      </c>
    </row>
    <row r="5165" spans="1:2" x14ac:dyDescent="0.25">
      <c r="A5165" s="66" t="s">
        <v>5469</v>
      </c>
      <c r="B5165" s="28">
        <v>78.569999999999993</v>
      </c>
    </row>
    <row r="5166" spans="1:2" x14ac:dyDescent="0.25">
      <c r="A5166" s="66" t="s">
        <v>5470</v>
      </c>
      <c r="B5166" s="28">
        <v>78.33</v>
      </c>
    </row>
    <row r="5167" spans="1:2" x14ac:dyDescent="0.25">
      <c r="A5167" s="66" t="s">
        <v>5471</v>
      </c>
      <c r="B5167" s="28">
        <v>77.680000000000007</v>
      </c>
    </row>
    <row r="5168" spans="1:2" x14ac:dyDescent="0.25">
      <c r="A5168" s="66" t="s">
        <v>5472</v>
      </c>
      <c r="B5168" s="28">
        <v>77.66</v>
      </c>
    </row>
    <row r="5169" spans="1:2" x14ac:dyDescent="0.25">
      <c r="A5169" s="66" t="s">
        <v>5473</v>
      </c>
      <c r="B5169" s="28">
        <v>76.239999999999995</v>
      </c>
    </row>
    <row r="5170" spans="1:2" x14ac:dyDescent="0.25">
      <c r="A5170" s="66" t="s">
        <v>5474</v>
      </c>
      <c r="B5170" s="28">
        <v>75.03</v>
      </c>
    </row>
    <row r="5171" spans="1:2" x14ac:dyDescent="0.25">
      <c r="A5171" s="66" t="s">
        <v>5475</v>
      </c>
      <c r="B5171" s="28">
        <v>74.59</v>
      </c>
    </row>
    <row r="5172" spans="1:2" x14ac:dyDescent="0.25">
      <c r="A5172" s="66" t="s">
        <v>5476</v>
      </c>
      <c r="B5172" s="28">
        <v>73.75</v>
      </c>
    </row>
    <row r="5173" spans="1:2" x14ac:dyDescent="0.25">
      <c r="A5173" s="66" t="s">
        <v>5477</v>
      </c>
      <c r="B5173" s="28">
        <v>73.03</v>
      </c>
    </row>
    <row r="5174" spans="1:2" x14ac:dyDescent="0.25">
      <c r="A5174" s="66" t="s">
        <v>5478</v>
      </c>
      <c r="B5174" s="28">
        <v>72.27</v>
      </c>
    </row>
    <row r="5175" spans="1:2" x14ac:dyDescent="0.25">
      <c r="A5175" s="66" t="s">
        <v>5479</v>
      </c>
      <c r="B5175" s="28">
        <v>71.83</v>
      </c>
    </row>
    <row r="5176" spans="1:2" x14ac:dyDescent="0.25">
      <c r="A5176" s="66" t="s">
        <v>5480</v>
      </c>
      <c r="B5176" s="28">
        <v>71.78</v>
      </c>
    </row>
    <row r="5177" spans="1:2" x14ac:dyDescent="0.25">
      <c r="A5177" s="66" t="s">
        <v>5481</v>
      </c>
      <c r="B5177" s="28">
        <v>71.64</v>
      </c>
    </row>
    <row r="5178" spans="1:2" x14ac:dyDescent="0.25">
      <c r="A5178" s="66" t="s">
        <v>5482</v>
      </c>
      <c r="B5178" s="28">
        <v>71.400000000000006</v>
      </c>
    </row>
    <row r="5179" spans="1:2" x14ac:dyDescent="0.25">
      <c r="A5179" s="66" t="s">
        <v>5483</v>
      </c>
      <c r="B5179" s="28">
        <v>71.31</v>
      </c>
    </row>
    <row r="5180" spans="1:2" x14ac:dyDescent="0.25">
      <c r="A5180" s="66" t="s">
        <v>5484</v>
      </c>
      <c r="B5180" s="28">
        <v>70.760000000000005</v>
      </c>
    </row>
    <row r="5181" spans="1:2" x14ac:dyDescent="0.25">
      <c r="A5181" s="66" t="s">
        <v>5485</v>
      </c>
      <c r="B5181" s="28">
        <v>69.959999999999994</v>
      </c>
    </row>
    <row r="5182" spans="1:2" x14ac:dyDescent="0.25">
      <c r="A5182" s="66" t="s">
        <v>5486</v>
      </c>
      <c r="B5182" s="28">
        <v>69.88</v>
      </c>
    </row>
    <row r="5183" spans="1:2" x14ac:dyDescent="0.25">
      <c r="A5183" s="66" t="s">
        <v>5487</v>
      </c>
      <c r="B5183" s="28">
        <v>69.98</v>
      </c>
    </row>
    <row r="5184" spans="1:2" x14ac:dyDescent="0.25">
      <c r="A5184" s="66" t="s">
        <v>5488</v>
      </c>
      <c r="B5184" s="28">
        <v>69.569999999999993</v>
      </c>
    </row>
    <row r="5185" spans="1:2" x14ac:dyDescent="0.25">
      <c r="A5185" s="66" t="s">
        <v>5489</v>
      </c>
      <c r="B5185" s="28">
        <v>68.2</v>
      </c>
    </row>
    <row r="5186" spans="1:2" x14ac:dyDescent="0.25">
      <c r="A5186" s="66" t="s">
        <v>5490</v>
      </c>
      <c r="B5186" s="28">
        <v>67.95</v>
      </c>
    </row>
    <row r="5187" spans="1:2" x14ac:dyDescent="0.25">
      <c r="A5187" s="66" t="s">
        <v>5491</v>
      </c>
      <c r="B5187" s="28">
        <v>67.73</v>
      </c>
    </row>
    <row r="5188" spans="1:2" x14ac:dyDescent="0.25">
      <c r="A5188" s="66" t="s">
        <v>5492</v>
      </c>
      <c r="B5188" s="28">
        <v>68.78</v>
      </c>
    </row>
    <row r="5189" spans="1:2" x14ac:dyDescent="0.25">
      <c r="A5189" s="66" t="s">
        <v>5493</v>
      </c>
      <c r="B5189" s="28">
        <v>68.819999999999993</v>
      </c>
    </row>
    <row r="5190" spans="1:2" x14ac:dyDescent="0.25">
      <c r="A5190" s="66" t="s">
        <v>5494</v>
      </c>
      <c r="B5190" s="28">
        <v>68.95</v>
      </c>
    </row>
    <row r="5191" spans="1:2" x14ac:dyDescent="0.25">
      <c r="A5191" s="66" t="s">
        <v>5495</v>
      </c>
      <c r="B5191" s="28">
        <v>68.89</v>
      </c>
    </row>
    <row r="5192" spans="1:2" x14ac:dyDescent="0.25">
      <c r="A5192" s="66" t="s">
        <v>5496</v>
      </c>
      <c r="B5192" s="28">
        <v>69.459999999999994</v>
      </c>
    </row>
    <row r="5193" spans="1:2" x14ac:dyDescent="0.25">
      <c r="A5193" s="66" t="s">
        <v>5497</v>
      </c>
      <c r="B5193" s="28">
        <v>68.72</v>
      </c>
    </row>
    <row r="5194" spans="1:2" x14ac:dyDescent="0.25">
      <c r="A5194" s="66" t="s">
        <v>5498</v>
      </c>
      <c r="B5194" s="28">
        <v>67.67</v>
      </c>
    </row>
    <row r="5195" spans="1:2" x14ac:dyDescent="0.25">
      <c r="A5195" s="66" t="s">
        <v>5499</v>
      </c>
      <c r="B5195" s="28">
        <v>67.91</v>
      </c>
    </row>
    <row r="5196" spans="1:2" x14ac:dyDescent="0.25">
      <c r="A5196" s="66" t="s">
        <v>5500</v>
      </c>
      <c r="B5196" s="28">
        <v>67.58</v>
      </c>
    </row>
    <row r="5197" spans="1:2" x14ac:dyDescent="0.25">
      <c r="A5197" s="66" t="s">
        <v>5501</v>
      </c>
      <c r="B5197" s="28">
        <v>67.55</v>
      </c>
    </row>
    <row r="5198" spans="1:2" x14ac:dyDescent="0.25">
      <c r="A5198" s="66" t="s">
        <v>5502</v>
      </c>
      <c r="B5198" s="28">
        <v>67.44</v>
      </c>
    </row>
    <row r="5199" spans="1:2" x14ac:dyDescent="0.25">
      <c r="A5199" s="66" t="s">
        <v>5503</v>
      </c>
      <c r="B5199" s="28">
        <v>67.3</v>
      </c>
    </row>
    <row r="5200" spans="1:2" x14ac:dyDescent="0.25">
      <c r="A5200" s="66" t="s">
        <v>5504</v>
      </c>
      <c r="B5200" s="28">
        <v>68.010000000000005</v>
      </c>
    </row>
    <row r="5201" spans="1:2" x14ac:dyDescent="0.25">
      <c r="A5201" s="66" t="s">
        <v>5505</v>
      </c>
      <c r="B5201" s="28">
        <v>68.040000000000006</v>
      </c>
    </row>
    <row r="5202" spans="1:2" x14ac:dyDescent="0.25">
      <c r="A5202" s="66" t="s">
        <v>5506</v>
      </c>
      <c r="B5202" s="28">
        <v>68.36</v>
      </c>
    </row>
    <row r="5203" spans="1:2" x14ac:dyDescent="0.25">
      <c r="A5203" s="66" t="s">
        <v>5507</v>
      </c>
      <c r="B5203" s="28">
        <v>68.2</v>
      </c>
    </row>
    <row r="5204" spans="1:2" x14ac:dyDescent="0.25">
      <c r="A5204" s="66" t="s">
        <v>5508</v>
      </c>
      <c r="B5204" s="28">
        <v>67.98</v>
      </c>
    </row>
    <row r="5205" spans="1:2" x14ac:dyDescent="0.25">
      <c r="A5205" s="66" t="s">
        <v>5509</v>
      </c>
      <c r="B5205" s="28">
        <v>67.52</v>
      </c>
    </row>
    <row r="5206" spans="1:2" x14ac:dyDescent="0.25">
      <c r="A5206" s="66" t="s">
        <v>5510</v>
      </c>
      <c r="B5206" s="28">
        <v>67.59</v>
      </c>
    </row>
    <row r="5207" spans="1:2" x14ac:dyDescent="0.25">
      <c r="A5207" s="66" t="s">
        <v>5511</v>
      </c>
      <c r="B5207" s="28">
        <v>66.959999999999994</v>
      </c>
    </row>
    <row r="5208" spans="1:2" x14ac:dyDescent="0.25">
      <c r="A5208" s="66" t="s">
        <v>5512</v>
      </c>
      <c r="B5208" s="28">
        <v>66.13</v>
      </c>
    </row>
    <row r="5209" spans="1:2" x14ac:dyDescent="0.25">
      <c r="A5209" s="66" t="s">
        <v>5513</v>
      </c>
      <c r="B5209" s="28">
        <v>65.69</v>
      </c>
    </row>
    <row r="5210" spans="1:2" x14ac:dyDescent="0.25">
      <c r="A5210" s="66" t="s">
        <v>5514</v>
      </c>
      <c r="B5210" s="28">
        <v>64.59</v>
      </c>
    </row>
    <row r="5211" spans="1:2" x14ac:dyDescent="0.25">
      <c r="A5211" s="66" t="s">
        <v>5515</v>
      </c>
      <c r="B5211" s="28">
        <v>64.489999999999995</v>
      </c>
    </row>
    <row r="5212" spans="1:2" x14ac:dyDescent="0.25">
      <c r="A5212" s="66" t="s">
        <v>5516</v>
      </c>
      <c r="B5212" s="28">
        <v>63.87</v>
      </c>
    </row>
    <row r="5213" spans="1:2" x14ac:dyDescent="0.25">
      <c r="A5213" s="66" t="s">
        <v>5517</v>
      </c>
      <c r="B5213" s="28">
        <v>63.78</v>
      </c>
    </row>
    <row r="5214" spans="1:2" x14ac:dyDescent="0.25">
      <c r="A5214" s="66" t="s">
        <v>5518</v>
      </c>
      <c r="B5214" s="28">
        <v>63.62</v>
      </c>
    </row>
    <row r="5215" spans="1:2" x14ac:dyDescent="0.25">
      <c r="A5215" s="66" t="s">
        <v>5519</v>
      </c>
      <c r="B5215" s="28">
        <v>63.41</v>
      </c>
    </row>
    <row r="5216" spans="1:2" x14ac:dyDescent="0.25">
      <c r="A5216" s="66" t="s">
        <v>5520</v>
      </c>
      <c r="B5216" s="28">
        <v>63.34</v>
      </c>
    </row>
    <row r="5217" spans="1:2" x14ac:dyDescent="0.25">
      <c r="A5217" s="66" t="s">
        <v>5521</v>
      </c>
      <c r="B5217" s="28">
        <v>63.16</v>
      </c>
    </row>
    <row r="5218" spans="1:2" x14ac:dyDescent="0.25">
      <c r="A5218" s="66" t="s">
        <v>5522</v>
      </c>
      <c r="B5218" s="28">
        <v>63.21</v>
      </c>
    </row>
    <row r="5219" spans="1:2" x14ac:dyDescent="0.25">
      <c r="A5219" s="66" t="s">
        <v>5523</v>
      </c>
      <c r="B5219" s="28">
        <v>63.27</v>
      </c>
    </row>
    <row r="5220" spans="1:2" x14ac:dyDescent="0.25">
      <c r="A5220" s="66" t="s">
        <v>5524</v>
      </c>
      <c r="B5220" s="28">
        <v>63.36</v>
      </c>
    </row>
    <row r="5221" spans="1:2" x14ac:dyDescent="0.25">
      <c r="A5221" s="66" t="s">
        <v>5525</v>
      </c>
      <c r="B5221" s="28">
        <v>63.82</v>
      </c>
    </row>
    <row r="5222" spans="1:2" x14ac:dyDescent="0.25">
      <c r="A5222" s="66" t="s">
        <v>5526</v>
      </c>
      <c r="B5222" s="28">
        <v>63.99</v>
      </c>
    </row>
    <row r="5223" spans="1:2" x14ac:dyDescent="0.25">
      <c r="A5223" s="66" t="s">
        <v>5527</v>
      </c>
      <c r="B5223" s="28">
        <v>64.459999999999994</v>
      </c>
    </row>
    <row r="5224" spans="1:2" x14ac:dyDescent="0.25">
      <c r="A5224" s="66" t="s">
        <v>5528</v>
      </c>
      <c r="B5224" s="28">
        <v>64.44</v>
      </c>
    </row>
    <row r="5225" spans="1:2" x14ac:dyDescent="0.25">
      <c r="A5225" s="66" t="s">
        <v>5529</v>
      </c>
      <c r="B5225" s="28">
        <v>64.55</v>
      </c>
    </row>
    <row r="5226" spans="1:2" x14ac:dyDescent="0.25">
      <c r="A5226" s="66" t="s">
        <v>5530</v>
      </c>
      <c r="B5226" s="28">
        <v>64.17</v>
      </c>
    </row>
    <row r="5227" spans="1:2" x14ac:dyDescent="0.25">
      <c r="A5227" s="66" t="s">
        <v>5531</v>
      </c>
      <c r="B5227" s="28">
        <v>64.13</v>
      </c>
    </row>
    <row r="5228" spans="1:2" x14ac:dyDescent="0.25">
      <c r="A5228" s="66" t="s">
        <v>5532</v>
      </c>
      <c r="B5228" s="28">
        <v>64.069999999999993</v>
      </c>
    </row>
    <row r="5229" spans="1:2" x14ac:dyDescent="0.25">
      <c r="A5229" s="66" t="s">
        <v>5533</v>
      </c>
      <c r="B5229" s="28">
        <v>63.94</v>
      </c>
    </row>
    <row r="5230" spans="1:2" x14ac:dyDescent="0.25">
      <c r="A5230" s="66" t="s">
        <v>5534</v>
      </c>
      <c r="B5230" s="28">
        <v>63.97</v>
      </c>
    </row>
    <row r="5231" spans="1:2" x14ac:dyDescent="0.25">
      <c r="A5231" s="66" t="s">
        <v>5535</v>
      </c>
      <c r="B5231" s="28">
        <v>63.91</v>
      </c>
    </row>
    <row r="5232" spans="1:2" x14ac:dyDescent="0.25">
      <c r="A5232" s="66" t="s">
        <v>5536</v>
      </c>
      <c r="B5232" s="28">
        <v>64.2</v>
      </c>
    </row>
    <row r="5233" spans="1:2" x14ac:dyDescent="0.25">
      <c r="A5233" s="66" t="s">
        <v>5537</v>
      </c>
      <c r="B5233" s="28">
        <v>64.209999999999994</v>
      </c>
    </row>
    <row r="5234" spans="1:2" x14ac:dyDescent="0.25">
      <c r="A5234" s="66" t="s">
        <v>5538</v>
      </c>
      <c r="B5234" s="28">
        <v>63.87</v>
      </c>
    </row>
    <row r="5235" spans="1:2" x14ac:dyDescent="0.25">
      <c r="A5235" s="66" t="s">
        <v>5539</v>
      </c>
      <c r="B5235" s="28">
        <v>63.78</v>
      </c>
    </row>
    <row r="5236" spans="1:2" x14ac:dyDescent="0.25">
      <c r="A5236" s="66" t="s">
        <v>5540</v>
      </c>
      <c r="B5236" s="28">
        <v>63.81</v>
      </c>
    </row>
    <row r="5237" spans="1:2" x14ac:dyDescent="0.25">
      <c r="A5237" s="66" t="s">
        <v>5541</v>
      </c>
      <c r="B5237" s="28">
        <v>63.85</v>
      </c>
    </row>
    <row r="5238" spans="1:2" x14ac:dyDescent="0.25">
      <c r="A5238" s="66" t="s">
        <v>5542</v>
      </c>
      <c r="B5238" s="28">
        <v>64.09</v>
      </c>
    </row>
    <row r="5239" spans="1:2" x14ac:dyDescent="0.25">
      <c r="A5239" s="66" t="s">
        <v>5543</v>
      </c>
      <c r="B5239" s="28">
        <v>63.9</v>
      </c>
    </row>
    <row r="5240" spans="1:2" x14ac:dyDescent="0.25">
      <c r="A5240" s="66" t="s">
        <v>5544</v>
      </c>
      <c r="B5240" s="28">
        <v>63.57</v>
      </c>
    </row>
    <row r="5241" spans="1:2" x14ac:dyDescent="0.25">
      <c r="A5241" s="66" t="s">
        <v>5545</v>
      </c>
      <c r="B5241" s="28">
        <v>63.46</v>
      </c>
    </row>
    <row r="5242" spans="1:2" x14ac:dyDescent="0.25">
      <c r="A5242" s="66" t="s">
        <v>5546</v>
      </c>
      <c r="B5242" s="28">
        <v>63.53</v>
      </c>
    </row>
    <row r="5243" spans="1:2" x14ac:dyDescent="0.25">
      <c r="A5243" s="66" t="s">
        <v>5547</v>
      </c>
      <c r="B5243" s="28">
        <v>64.03</v>
      </c>
    </row>
    <row r="5244" spans="1:2" x14ac:dyDescent="0.25">
      <c r="A5244" s="66" t="s">
        <v>5548</v>
      </c>
      <c r="B5244" s="28">
        <v>64.069999999999993</v>
      </c>
    </row>
    <row r="5245" spans="1:2" x14ac:dyDescent="0.25">
      <c r="A5245" s="66" t="s">
        <v>5549</v>
      </c>
      <c r="B5245" s="28">
        <v>64.23</v>
      </c>
    </row>
    <row r="5246" spans="1:2" x14ac:dyDescent="0.25">
      <c r="A5246" s="66" t="s">
        <v>5550</v>
      </c>
      <c r="B5246" s="28">
        <v>64.25</v>
      </c>
    </row>
    <row r="5247" spans="1:2" x14ac:dyDescent="0.25">
      <c r="A5247" s="66" t="s">
        <v>5551</v>
      </c>
      <c r="B5247" s="28">
        <v>64.52</v>
      </c>
    </row>
    <row r="5248" spans="1:2" x14ac:dyDescent="0.25">
      <c r="A5248" s="66" t="s">
        <v>5552</v>
      </c>
      <c r="B5248" s="28">
        <v>64.540000000000006</v>
      </c>
    </row>
    <row r="5249" spans="1:2" x14ac:dyDescent="0.25">
      <c r="A5249" s="66" t="s">
        <v>5553</v>
      </c>
      <c r="B5249" s="28">
        <v>64.7</v>
      </c>
    </row>
    <row r="5250" spans="1:2" x14ac:dyDescent="0.25">
      <c r="A5250" s="66" t="s">
        <v>5554</v>
      </c>
      <c r="B5250" s="28">
        <v>64.459999999999994</v>
      </c>
    </row>
    <row r="5251" spans="1:2" x14ac:dyDescent="0.25">
      <c r="A5251" s="66" t="s">
        <v>5555</v>
      </c>
      <c r="B5251" s="28">
        <v>64.489999999999995</v>
      </c>
    </row>
    <row r="5252" spans="1:2" x14ac:dyDescent="0.25">
      <c r="A5252" s="66" t="s">
        <v>5556</v>
      </c>
      <c r="B5252" s="28">
        <v>64.28</v>
      </c>
    </row>
    <row r="5253" spans="1:2" x14ac:dyDescent="0.25">
      <c r="A5253" s="66" t="s">
        <v>5557</v>
      </c>
      <c r="B5253" s="28">
        <v>64.459999999999994</v>
      </c>
    </row>
    <row r="5254" spans="1:2" x14ac:dyDescent="0.25">
      <c r="A5254" s="66" t="s">
        <v>5558</v>
      </c>
      <c r="B5254" s="28">
        <v>64.510000000000005</v>
      </c>
    </row>
    <row r="5255" spans="1:2" x14ac:dyDescent="0.25">
      <c r="A5255" s="66" t="s">
        <v>5559</v>
      </c>
      <c r="B5255" s="28">
        <v>64.63</v>
      </c>
    </row>
    <row r="5256" spans="1:2" x14ac:dyDescent="0.25">
      <c r="A5256" s="66" t="s">
        <v>5560</v>
      </c>
      <c r="B5256" s="28">
        <v>64.709999999999994</v>
      </c>
    </row>
    <row r="5257" spans="1:2" x14ac:dyDescent="0.25">
      <c r="A5257" s="66" t="s">
        <v>5561</v>
      </c>
      <c r="B5257" s="28">
        <v>64.75</v>
      </c>
    </row>
    <row r="5258" spans="1:2" x14ac:dyDescent="0.25">
      <c r="A5258" s="66" t="s">
        <v>5562</v>
      </c>
      <c r="B5258" s="28">
        <v>65.08</v>
      </c>
    </row>
    <row r="5259" spans="1:2" x14ac:dyDescent="0.25">
      <c r="A5259" s="66" t="s">
        <v>5563</v>
      </c>
      <c r="B5259" s="28">
        <v>65</v>
      </c>
    </row>
    <row r="5260" spans="1:2" x14ac:dyDescent="0.25">
      <c r="A5260" s="66" t="s">
        <v>5564</v>
      </c>
      <c r="B5260" s="28">
        <v>64.900000000000006</v>
      </c>
    </row>
    <row r="5261" spans="1:2" x14ac:dyDescent="0.25">
      <c r="A5261" s="66" t="s">
        <v>5565</v>
      </c>
      <c r="B5261" s="28">
        <v>64.959999999999994</v>
      </c>
    </row>
    <row r="5262" spans="1:2" x14ac:dyDescent="0.25">
      <c r="A5262" s="66" t="s">
        <v>5566</v>
      </c>
      <c r="B5262" s="28">
        <v>65.010000000000005</v>
      </c>
    </row>
    <row r="5263" spans="1:2" x14ac:dyDescent="0.25">
      <c r="A5263" s="66" t="s">
        <v>5567</v>
      </c>
      <c r="B5263" s="28">
        <v>65.12</v>
      </c>
    </row>
    <row r="5264" spans="1:2" x14ac:dyDescent="0.25">
      <c r="A5264" s="66" t="s">
        <v>5568</v>
      </c>
      <c r="B5264" s="28">
        <v>65.290000000000006</v>
      </c>
    </row>
    <row r="5265" spans="1:2" x14ac:dyDescent="0.25">
      <c r="A5265" s="66" t="s">
        <v>5569</v>
      </c>
      <c r="B5265" s="28">
        <v>65.260000000000005</v>
      </c>
    </row>
    <row r="5266" spans="1:2" x14ac:dyDescent="0.25">
      <c r="A5266" s="66" t="s">
        <v>5570</v>
      </c>
      <c r="B5266" s="28">
        <v>65.25</v>
      </c>
    </row>
    <row r="5267" spans="1:2" x14ac:dyDescent="0.25">
      <c r="A5267" s="66" t="s">
        <v>5571</v>
      </c>
      <c r="B5267" s="28">
        <v>64.680000000000007</v>
      </c>
    </row>
    <row r="5268" spans="1:2" x14ac:dyDescent="0.25">
      <c r="A5268" s="66" t="s">
        <v>5572</v>
      </c>
      <c r="B5268" s="28">
        <v>64.260000000000005</v>
      </c>
    </row>
    <row r="5269" spans="1:2" x14ac:dyDescent="0.25">
      <c r="A5269" s="66" t="s">
        <v>5573</v>
      </c>
      <c r="B5269" s="28">
        <v>64.27</v>
      </c>
    </row>
    <row r="5270" spans="1:2" x14ac:dyDescent="0.25">
      <c r="A5270" s="66" t="s">
        <v>5574</v>
      </c>
      <c r="B5270" s="28">
        <v>64.3</v>
      </c>
    </row>
    <row r="5271" spans="1:2" x14ac:dyDescent="0.25">
      <c r="A5271" s="66" t="s">
        <v>5575</v>
      </c>
      <c r="B5271" s="28">
        <v>64.28</v>
      </c>
    </row>
    <row r="5272" spans="1:2" x14ac:dyDescent="0.25">
      <c r="A5272" s="66" t="s">
        <v>5576</v>
      </c>
      <c r="B5272" s="28">
        <v>64.3</v>
      </c>
    </row>
    <row r="5273" spans="1:2" x14ac:dyDescent="0.25">
      <c r="A5273" s="66" t="s">
        <v>5577</v>
      </c>
      <c r="B5273" s="28">
        <v>64.2</v>
      </c>
    </row>
    <row r="5274" spans="1:2" x14ac:dyDescent="0.25">
      <c r="A5274" s="66" t="s">
        <v>5578</v>
      </c>
      <c r="B5274" s="28">
        <v>64.48</v>
      </c>
    </row>
    <row r="5275" spans="1:2" x14ac:dyDescent="0.25">
      <c r="A5275" s="66" t="s">
        <v>5579</v>
      </c>
      <c r="B5275" s="28">
        <v>64.739999999999995</v>
      </c>
    </row>
    <row r="5276" spans="1:2" x14ac:dyDescent="0.25">
      <c r="A5276" s="66" t="s">
        <v>5580</v>
      </c>
      <c r="B5276" s="28">
        <v>64.94</v>
      </c>
    </row>
    <row r="5277" spans="1:2" x14ac:dyDescent="0.25">
      <c r="A5277" s="66" t="s">
        <v>5581</v>
      </c>
      <c r="B5277" s="28">
        <v>65.099999999999994</v>
      </c>
    </row>
    <row r="5278" spans="1:2" x14ac:dyDescent="0.25">
      <c r="A5278" s="66" t="s">
        <v>5582</v>
      </c>
      <c r="B5278" s="28">
        <v>65.260000000000005</v>
      </c>
    </row>
    <row r="5279" spans="1:2" x14ac:dyDescent="0.25">
      <c r="A5279" s="66" t="s">
        <v>5583</v>
      </c>
      <c r="B5279" s="28">
        <v>65.47</v>
      </c>
    </row>
    <row r="5280" spans="1:2" x14ac:dyDescent="0.25">
      <c r="A5280" s="66" t="s">
        <v>5584</v>
      </c>
      <c r="B5280" s="28">
        <v>65.36</v>
      </c>
    </row>
    <row r="5281" spans="1:2" x14ac:dyDescent="0.25">
      <c r="A5281" s="66" t="s">
        <v>5585</v>
      </c>
      <c r="B5281" s="28">
        <v>65.38</v>
      </c>
    </row>
    <row r="5282" spans="1:2" x14ac:dyDescent="0.25">
      <c r="A5282" s="66" t="s">
        <v>5586</v>
      </c>
      <c r="B5282" s="28">
        <v>65.319999999999993</v>
      </c>
    </row>
    <row r="5283" spans="1:2" x14ac:dyDescent="0.25">
      <c r="A5283" s="66" t="s">
        <v>5587</v>
      </c>
      <c r="B5283" s="28">
        <v>65.150000000000006</v>
      </c>
    </row>
    <row r="5284" spans="1:2" x14ac:dyDescent="0.25">
      <c r="A5284" s="66" t="s">
        <v>5588</v>
      </c>
      <c r="B5284" s="28">
        <v>65.13</v>
      </c>
    </row>
    <row r="5285" spans="1:2" x14ac:dyDescent="0.25">
      <c r="A5285" s="66" t="s">
        <v>5589</v>
      </c>
      <c r="B5285" s="28">
        <v>65.290000000000006</v>
      </c>
    </row>
    <row r="5286" spans="1:2" x14ac:dyDescent="0.25">
      <c r="A5286" s="66" t="s">
        <v>5590</v>
      </c>
      <c r="B5286" s="28">
        <v>65.7</v>
      </c>
    </row>
    <row r="5287" spans="1:2" x14ac:dyDescent="0.25">
      <c r="A5287" s="66" t="s">
        <v>5591</v>
      </c>
      <c r="B5287" s="28">
        <v>65.66</v>
      </c>
    </row>
    <row r="5288" spans="1:2" x14ac:dyDescent="0.25">
      <c r="A5288" s="66" t="s">
        <v>5592</v>
      </c>
      <c r="B5288" s="28">
        <v>65.78</v>
      </c>
    </row>
    <row r="5289" spans="1:2" x14ac:dyDescent="0.25">
      <c r="A5289" s="66" t="s">
        <v>5593</v>
      </c>
      <c r="B5289" s="28">
        <v>65.64</v>
      </c>
    </row>
    <row r="5290" spans="1:2" x14ac:dyDescent="0.25">
      <c r="A5290" s="66" t="s">
        <v>5594</v>
      </c>
      <c r="B5290" s="28">
        <v>65.8</v>
      </c>
    </row>
    <row r="5291" spans="1:2" x14ac:dyDescent="0.25">
      <c r="A5291" s="66" t="s">
        <v>5595</v>
      </c>
      <c r="B5291" s="28">
        <v>65.83</v>
      </c>
    </row>
    <row r="5292" spans="1:2" x14ac:dyDescent="0.25">
      <c r="A5292" s="66" t="s">
        <v>5596</v>
      </c>
      <c r="B5292" s="28">
        <v>65.88</v>
      </c>
    </row>
    <row r="5293" spans="1:2" x14ac:dyDescent="0.25">
      <c r="A5293" s="66" t="s">
        <v>5597</v>
      </c>
      <c r="B5293" s="28">
        <v>66.010000000000005</v>
      </c>
    </row>
    <row r="5294" spans="1:2" x14ac:dyDescent="0.25">
      <c r="A5294" s="66" t="s">
        <v>5598</v>
      </c>
      <c r="B5294" s="28">
        <v>66.2</v>
      </c>
    </row>
    <row r="5295" spans="1:2" x14ac:dyDescent="0.25">
      <c r="A5295" s="66" t="s">
        <v>5599</v>
      </c>
      <c r="B5295" s="28">
        <v>66.41</v>
      </c>
    </row>
    <row r="5296" spans="1:2" x14ac:dyDescent="0.25">
      <c r="A5296" s="66" t="s">
        <v>5600</v>
      </c>
      <c r="B5296" s="28">
        <v>66.319999999999993</v>
      </c>
    </row>
    <row r="5297" spans="1:2" x14ac:dyDescent="0.25">
      <c r="A5297" s="66" t="s">
        <v>5601</v>
      </c>
      <c r="B5297" s="28">
        <v>66.42</v>
      </c>
    </row>
    <row r="5298" spans="1:2" x14ac:dyDescent="0.25">
      <c r="A5298" s="66" t="s">
        <v>5602</v>
      </c>
      <c r="B5298" s="28">
        <v>66.680000000000007</v>
      </c>
    </row>
    <row r="5299" spans="1:2" x14ac:dyDescent="0.25">
      <c r="A5299" s="66" t="s">
        <v>5603</v>
      </c>
      <c r="B5299" s="28">
        <v>66.790000000000006</v>
      </c>
    </row>
    <row r="5300" spans="1:2" x14ac:dyDescent="0.25">
      <c r="A5300" s="66" t="s">
        <v>5604</v>
      </c>
      <c r="B5300" s="28">
        <v>66.84</v>
      </c>
    </row>
    <row r="5301" spans="1:2" x14ac:dyDescent="0.25">
      <c r="A5301" s="66" t="s">
        <v>5605</v>
      </c>
      <c r="B5301" s="28">
        <v>67.069999999999993</v>
      </c>
    </row>
    <row r="5302" spans="1:2" x14ac:dyDescent="0.25">
      <c r="A5302" s="66" t="s">
        <v>5606</v>
      </c>
      <c r="B5302" s="28">
        <v>67.3</v>
      </c>
    </row>
    <row r="5303" spans="1:2" x14ac:dyDescent="0.25">
      <c r="A5303" s="66" t="s">
        <v>5607</v>
      </c>
      <c r="B5303" s="28">
        <v>67.33</v>
      </c>
    </row>
    <row r="5304" spans="1:2" x14ac:dyDescent="0.25">
      <c r="A5304" s="66" t="s">
        <v>5608</v>
      </c>
      <c r="B5304" s="28">
        <v>67.349999999999994</v>
      </c>
    </row>
    <row r="5305" spans="1:2" x14ac:dyDescent="0.25">
      <c r="A5305" s="66" t="s">
        <v>5609</v>
      </c>
      <c r="B5305" s="28">
        <v>67.45</v>
      </c>
    </row>
    <row r="5306" spans="1:2" x14ac:dyDescent="0.25">
      <c r="A5306" s="66" t="s">
        <v>5610</v>
      </c>
      <c r="B5306" s="28">
        <v>67.510000000000005</v>
      </c>
    </row>
    <row r="5307" spans="1:2" x14ac:dyDescent="0.25">
      <c r="A5307" s="66" t="s">
        <v>5611</v>
      </c>
      <c r="B5307" s="28">
        <v>67.61</v>
      </c>
    </row>
    <row r="5308" spans="1:2" x14ac:dyDescent="0.25">
      <c r="A5308" s="66" t="s">
        <v>5612</v>
      </c>
      <c r="B5308" s="28">
        <v>67.599999999999994</v>
      </c>
    </row>
    <row r="5309" spans="1:2" x14ac:dyDescent="0.25">
      <c r="A5309" s="66" t="s">
        <v>5613</v>
      </c>
      <c r="B5309" s="28">
        <v>67.63</v>
      </c>
    </row>
    <row r="5310" spans="1:2" x14ac:dyDescent="0.25">
      <c r="A5310" s="66" t="s">
        <v>5614</v>
      </c>
      <c r="B5310" s="28">
        <v>67.66</v>
      </c>
    </row>
    <row r="5311" spans="1:2" x14ac:dyDescent="0.25">
      <c r="A5311" s="66" t="s">
        <v>5615</v>
      </c>
      <c r="B5311" s="28">
        <v>67.81</v>
      </c>
    </row>
    <row r="5312" spans="1:2" x14ac:dyDescent="0.25">
      <c r="A5312" s="66" t="s">
        <v>5616</v>
      </c>
      <c r="B5312" s="28">
        <v>68.23</v>
      </c>
    </row>
    <row r="5313" spans="1:2" x14ac:dyDescent="0.25">
      <c r="A5313" s="66" t="s">
        <v>5617</v>
      </c>
      <c r="B5313" s="28">
        <v>68.39</v>
      </c>
    </row>
    <row r="5314" spans="1:2" x14ac:dyDescent="0.25">
      <c r="A5314" s="66" t="s">
        <v>5618</v>
      </c>
      <c r="B5314" s="28">
        <v>68.61</v>
      </c>
    </row>
    <row r="5315" spans="1:2" x14ac:dyDescent="0.25">
      <c r="A5315" s="66" t="s">
        <v>5619</v>
      </c>
      <c r="B5315" s="28">
        <v>68.75</v>
      </c>
    </row>
    <row r="5316" spans="1:2" x14ac:dyDescent="0.25">
      <c r="A5316" s="66" t="s">
        <v>5620</v>
      </c>
      <c r="B5316" s="28">
        <v>69.040000000000006</v>
      </c>
    </row>
    <row r="5317" spans="1:2" x14ac:dyDescent="0.25">
      <c r="A5317" s="66" t="s">
        <v>5621</v>
      </c>
      <c r="B5317" s="28">
        <v>69.540000000000006</v>
      </c>
    </row>
    <row r="5318" spans="1:2" x14ac:dyDescent="0.25">
      <c r="A5318" s="66" t="s">
        <v>5622</v>
      </c>
      <c r="B5318" s="28">
        <v>69.91</v>
      </c>
    </row>
    <row r="5319" spans="1:2" x14ac:dyDescent="0.25">
      <c r="A5319" s="66" t="s">
        <v>5623</v>
      </c>
      <c r="B5319" s="28">
        <v>69.97</v>
      </c>
    </row>
    <row r="5320" spans="1:2" x14ac:dyDescent="0.25">
      <c r="A5320" s="66" t="s">
        <v>5624</v>
      </c>
      <c r="B5320" s="28">
        <v>70.3</v>
      </c>
    </row>
    <row r="5321" spans="1:2" x14ac:dyDescent="0.25">
      <c r="A5321" s="66" t="s">
        <v>5625</v>
      </c>
      <c r="B5321" s="28">
        <v>70.150000000000006</v>
      </c>
    </row>
    <row r="5322" spans="1:2" x14ac:dyDescent="0.25">
      <c r="A5322" s="66" t="s">
        <v>5626</v>
      </c>
      <c r="B5322" s="28">
        <v>69.989999999999995</v>
      </c>
    </row>
    <row r="5323" spans="1:2" x14ac:dyDescent="0.25">
      <c r="A5323" s="66" t="s">
        <v>5627</v>
      </c>
      <c r="B5323" s="28">
        <v>69.760000000000005</v>
      </c>
    </row>
    <row r="5324" spans="1:2" x14ac:dyDescent="0.25">
      <c r="A5324" s="66" t="s">
        <v>5628</v>
      </c>
      <c r="B5324" s="28">
        <v>69.62</v>
      </c>
    </row>
    <row r="5325" spans="1:2" x14ac:dyDescent="0.25">
      <c r="A5325" s="66" t="s">
        <v>5629</v>
      </c>
      <c r="B5325" s="28">
        <v>69.459999999999994</v>
      </c>
    </row>
    <row r="5326" spans="1:2" x14ac:dyDescent="0.25">
      <c r="A5326" s="66" t="s">
        <v>5630</v>
      </c>
      <c r="B5326" s="28">
        <v>69.709999999999994</v>
      </c>
    </row>
    <row r="5327" spans="1:2" x14ac:dyDescent="0.25">
      <c r="A5327" s="66" t="s">
        <v>5631</v>
      </c>
      <c r="B5327" s="28">
        <v>69.56</v>
      </c>
    </row>
    <row r="5328" spans="1:2" x14ac:dyDescent="0.25">
      <c r="A5328" s="66" t="s">
        <v>5632</v>
      </c>
      <c r="B5328" s="28">
        <v>69.19</v>
      </c>
    </row>
    <row r="5329" spans="1:2" x14ac:dyDescent="0.25">
      <c r="A5329" s="66" t="s">
        <v>5633</v>
      </c>
      <c r="B5329" s="28">
        <v>69.27</v>
      </c>
    </row>
    <row r="5330" spans="1:2" x14ac:dyDescent="0.25">
      <c r="A5330" s="66" t="s">
        <v>5634</v>
      </c>
      <c r="B5330" s="28">
        <v>69.42</v>
      </c>
    </row>
    <row r="5331" spans="1:2" x14ac:dyDescent="0.25">
      <c r="A5331" s="66" t="s">
        <v>5635</v>
      </c>
      <c r="B5331" s="28">
        <v>69.47</v>
      </c>
    </row>
    <row r="5332" spans="1:2" x14ac:dyDescent="0.25">
      <c r="A5332" s="66" t="s">
        <v>5636</v>
      </c>
      <c r="B5332" s="28">
        <v>69.5</v>
      </c>
    </row>
    <row r="5333" spans="1:2" x14ac:dyDescent="0.25">
      <c r="A5333" s="66" t="s">
        <v>5637</v>
      </c>
      <c r="B5333" s="28">
        <v>69.48</v>
      </c>
    </row>
    <row r="5334" spans="1:2" x14ac:dyDescent="0.25">
      <c r="A5334" s="66" t="s">
        <v>5638</v>
      </c>
      <c r="B5334" s="28">
        <v>69.459999999999994</v>
      </c>
    </row>
    <row r="5335" spans="1:2" x14ac:dyDescent="0.25">
      <c r="A5335" s="66" t="s">
        <v>5639</v>
      </c>
      <c r="B5335" s="28">
        <v>69.5</v>
      </c>
    </row>
    <row r="5336" spans="1:2" x14ac:dyDescent="0.25">
      <c r="A5336" s="66" t="s">
        <v>5640</v>
      </c>
      <c r="B5336" s="28">
        <v>69.45</v>
      </c>
    </row>
    <row r="5337" spans="1:2" x14ac:dyDescent="0.25">
      <c r="A5337" s="66" t="s">
        <v>5641</v>
      </c>
      <c r="B5337" s="28">
        <v>69.38</v>
      </c>
    </row>
    <row r="5338" spans="1:2" x14ac:dyDescent="0.25">
      <c r="A5338" s="66" t="s">
        <v>5642</v>
      </c>
      <c r="B5338" s="28">
        <v>69.13</v>
      </c>
    </row>
    <row r="5339" spans="1:2" x14ac:dyDescent="0.25">
      <c r="A5339" s="66" t="s">
        <v>5643</v>
      </c>
      <c r="B5339" s="28">
        <v>69</v>
      </c>
    </row>
    <row r="5340" spans="1:2" x14ac:dyDescent="0.25">
      <c r="A5340" s="66" t="s">
        <v>5644</v>
      </c>
      <c r="B5340" s="28">
        <v>68.94</v>
      </c>
    </row>
    <row r="5341" spans="1:2" x14ac:dyDescent="0.25">
      <c r="A5341" s="66" t="s">
        <v>5645</v>
      </c>
      <c r="B5341" s="28">
        <v>69.02</v>
      </c>
    </row>
    <row r="5342" spans="1:2" x14ac:dyDescent="0.25">
      <c r="A5342" s="66" t="s">
        <v>5646</v>
      </c>
      <c r="B5342" s="28">
        <v>68.84</v>
      </c>
    </row>
    <row r="5343" spans="1:2" x14ac:dyDescent="0.25">
      <c r="A5343" s="66" t="s">
        <v>5647</v>
      </c>
      <c r="B5343" s="28">
        <v>68.790000000000006</v>
      </c>
    </row>
    <row r="5344" spans="1:2" x14ac:dyDescent="0.25">
      <c r="A5344" s="66" t="s">
        <v>5648</v>
      </c>
      <c r="B5344" s="28">
        <v>68.430000000000007</v>
      </c>
    </row>
    <row r="5345" spans="1:2" x14ac:dyDescent="0.25">
      <c r="A5345" s="66" t="s">
        <v>5649</v>
      </c>
      <c r="B5345" s="28">
        <v>68.37</v>
      </c>
    </row>
    <row r="5346" spans="1:2" x14ac:dyDescent="0.25">
      <c r="A5346" s="66" t="s">
        <v>5650</v>
      </c>
      <c r="B5346" s="28">
        <v>68.41</v>
      </c>
    </row>
    <row r="5347" spans="1:2" x14ac:dyDescent="0.25">
      <c r="A5347" s="66" t="s">
        <v>5651</v>
      </c>
      <c r="B5347" s="28">
        <v>68.12</v>
      </c>
    </row>
    <row r="5348" spans="1:2" x14ac:dyDescent="0.25">
      <c r="A5348" s="66" t="s">
        <v>5652</v>
      </c>
      <c r="B5348" s="28">
        <v>67.459999999999994</v>
      </c>
    </row>
    <row r="5349" spans="1:2" x14ac:dyDescent="0.25">
      <c r="A5349" s="66" t="s">
        <v>5653</v>
      </c>
      <c r="B5349" s="28">
        <v>67.040000000000006</v>
      </c>
    </row>
    <row r="5350" spans="1:2" x14ac:dyDescent="0.25">
      <c r="A5350" s="66" t="s">
        <v>5654</v>
      </c>
      <c r="B5350" s="28">
        <v>66.72</v>
      </c>
    </row>
    <row r="5351" spans="1:2" x14ac:dyDescent="0.25">
      <c r="A5351" s="66" t="s">
        <v>5655</v>
      </c>
      <c r="B5351" s="28">
        <v>66.63</v>
      </c>
    </row>
    <row r="5352" spans="1:2" x14ac:dyDescent="0.25">
      <c r="A5352" s="66" t="s">
        <v>5656</v>
      </c>
      <c r="B5352" s="28">
        <v>66.69</v>
      </c>
    </row>
    <row r="5353" spans="1:2" x14ac:dyDescent="0.25">
      <c r="A5353" s="66" t="s">
        <v>5657</v>
      </c>
      <c r="B5353" s="28">
        <v>66.22</v>
      </c>
    </row>
    <row r="5354" spans="1:2" x14ac:dyDescent="0.25">
      <c r="A5354" s="66" t="s">
        <v>5658</v>
      </c>
      <c r="B5354" s="28">
        <v>65.87</v>
      </c>
    </row>
    <row r="5355" spans="1:2" x14ac:dyDescent="0.25">
      <c r="A5355" s="66" t="s">
        <v>5659</v>
      </c>
      <c r="B5355" s="28">
        <v>65.959999999999994</v>
      </c>
    </row>
    <row r="5356" spans="1:2" x14ac:dyDescent="0.25">
      <c r="A5356" s="66" t="s">
        <v>5660</v>
      </c>
      <c r="B5356" s="28">
        <v>66.099999999999994</v>
      </c>
    </row>
    <row r="5357" spans="1:2" x14ac:dyDescent="0.25">
      <c r="A5357" s="66" t="s">
        <v>5661</v>
      </c>
      <c r="B5357" s="28">
        <v>66.17</v>
      </c>
    </row>
    <row r="5358" spans="1:2" x14ac:dyDescent="0.25">
      <c r="A5358" s="66" t="s">
        <v>5662</v>
      </c>
      <c r="B5358" s="28">
        <v>66.28</v>
      </c>
    </row>
    <row r="5359" spans="1:2" x14ac:dyDescent="0.25">
      <c r="A5359" s="66" t="s">
        <v>5663</v>
      </c>
      <c r="B5359" s="28">
        <v>66.44</v>
      </c>
    </row>
    <row r="5360" spans="1:2" x14ac:dyDescent="0.25">
      <c r="A5360" s="66" t="s">
        <v>5664</v>
      </c>
      <c r="B5360" s="28">
        <v>66.489999999999995</v>
      </c>
    </row>
    <row r="5361" spans="1:2" x14ac:dyDescent="0.25">
      <c r="A5361" s="66" t="s">
        <v>5665</v>
      </c>
      <c r="B5361" s="28">
        <v>66.78</v>
      </c>
    </row>
    <row r="5362" spans="1:2" x14ac:dyDescent="0.25">
      <c r="A5362" s="66" t="s">
        <v>5666</v>
      </c>
      <c r="B5362" s="28">
        <v>67.09</v>
      </c>
    </row>
    <row r="5363" spans="1:2" x14ac:dyDescent="0.25">
      <c r="A5363" s="66" t="s">
        <v>5667</v>
      </c>
      <c r="B5363" s="28">
        <v>67.06</v>
      </c>
    </row>
    <row r="5364" spans="1:2" x14ac:dyDescent="0.25">
      <c r="A5364" s="66" t="s">
        <v>5668</v>
      </c>
      <c r="B5364" s="28">
        <v>67.209999999999994</v>
      </c>
    </row>
    <row r="5365" spans="1:2" x14ac:dyDescent="0.25">
      <c r="A5365" s="66" t="s">
        <v>5669</v>
      </c>
      <c r="B5365" s="28">
        <v>67.67</v>
      </c>
    </row>
    <row r="5366" spans="1:2" x14ac:dyDescent="0.25">
      <c r="A5366" s="66" t="s">
        <v>5670</v>
      </c>
      <c r="B5366" s="28">
        <v>68.14</v>
      </c>
    </row>
    <row r="5367" spans="1:2" x14ac:dyDescent="0.25">
      <c r="A5367" s="66" t="s">
        <v>5671</v>
      </c>
      <c r="B5367" s="28">
        <v>68.39</v>
      </c>
    </row>
    <row r="5368" spans="1:2" x14ac:dyDescent="0.25">
      <c r="A5368" s="66" t="s">
        <v>5672</v>
      </c>
      <c r="B5368" s="28">
        <v>68.8</v>
      </c>
    </row>
    <row r="5369" spans="1:2" x14ac:dyDescent="0.25">
      <c r="A5369" s="66" t="s">
        <v>5673</v>
      </c>
      <c r="B5369" s="28">
        <v>68.739999999999995</v>
      </c>
    </row>
    <row r="5370" spans="1:2" x14ac:dyDescent="0.25">
      <c r="A5370" s="66" t="s">
        <v>5674</v>
      </c>
      <c r="B5370" s="28">
        <v>69.02</v>
      </c>
    </row>
    <row r="5371" spans="1:2" x14ac:dyDescent="0.25">
      <c r="A5371" s="66" t="s">
        <v>5675</v>
      </c>
      <c r="B5371" s="28">
        <v>69.14</v>
      </c>
    </row>
    <row r="5372" spans="1:2" x14ac:dyDescent="0.25">
      <c r="A5372" s="66" t="s">
        <v>5676</v>
      </c>
      <c r="B5372" s="28">
        <v>69.28</v>
      </c>
    </row>
    <row r="5373" spans="1:2" x14ac:dyDescent="0.25">
      <c r="A5373" s="66" t="s">
        <v>5677</v>
      </c>
      <c r="B5373" s="28">
        <v>69.28</v>
      </c>
    </row>
    <row r="5374" spans="1:2" x14ac:dyDescent="0.25">
      <c r="A5374" s="66" t="s">
        <v>5678</v>
      </c>
      <c r="B5374" s="28">
        <v>69.53</v>
      </c>
    </row>
    <row r="5375" spans="1:2" x14ac:dyDescent="0.25">
      <c r="A5375" s="66" t="s">
        <v>5679</v>
      </c>
      <c r="B5375" s="28">
        <v>69.75</v>
      </c>
    </row>
    <row r="5376" spans="1:2" x14ac:dyDescent="0.25">
      <c r="A5376" s="66" t="s">
        <v>5680</v>
      </c>
      <c r="B5376" s="28">
        <v>69.98</v>
      </c>
    </row>
    <row r="5377" spans="1:2" x14ac:dyDescent="0.25">
      <c r="A5377" s="66" t="s">
        <v>5681</v>
      </c>
      <c r="B5377" s="28">
        <v>70.23</v>
      </c>
    </row>
    <row r="5378" spans="1:2" x14ac:dyDescent="0.25">
      <c r="A5378" s="66" t="s">
        <v>5682</v>
      </c>
      <c r="B5378" s="28">
        <v>70.239999999999995</v>
      </c>
    </row>
    <row r="5379" spans="1:2" x14ac:dyDescent="0.25">
      <c r="A5379" s="66" t="s">
        <v>5683</v>
      </c>
      <c r="B5379" s="28">
        <v>70.56</v>
      </c>
    </row>
    <row r="5380" spans="1:2" x14ac:dyDescent="0.25">
      <c r="A5380" s="66" t="s">
        <v>5684</v>
      </c>
      <c r="B5380" s="28">
        <v>70.63</v>
      </c>
    </row>
    <row r="5381" spans="1:2" x14ac:dyDescent="0.25">
      <c r="A5381" s="66" t="s">
        <v>5685</v>
      </c>
      <c r="B5381" s="28">
        <v>71.09</v>
      </c>
    </row>
    <row r="5382" spans="1:2" x14ac:dyDescent="0.25">
      <c r="A5382" s="66" t="s">
        <v>5686</v>
      </c>
      <c r="B5382" s="28">
        <v>71.319999999999993</v>
      </c>
    </row>
    <row r="5383" spans="1:2" x14ac:dyDescent="0.25">
      <c r="A5383" s="66" t="s">
        <v>5687</v>
      </c>
      <c r="B5383" s="28">
        <v>71.56</v>
      </c>
    </row>
    <row r="5384" spans="1:2" x14ac:dyDescent="0.25">
      <c r="A5384" s="66" t="s">
        <v>5688</v>
      </c>
      <c r="B5384" s="28">
        <v>71.98</v>
      </c>
    </row>
    <row r="5385" spans="1:2" x14ac:dyDescent="0.25">
      <c r="A5385" s="66" t="s">
        <v>5689</v>
      </c>
      <c r="B5385" s="28">
        <v>72.099999999999994</v>
      </c>
    </row>
    <row r="5386" spans="1:2" x14ac:dyDescent="0.25">
      <c r="A5386" s="66" t="s">
        <v>5690</v>
      </c>
      <c r="B5386" s="28">
        <v>72.02</v>
      </c>
    </row>
    <row r="5387" spans="1:2" x14ac:dyDescent="0.25">
      <c r="A5387" s="66" t="s">
        <v>5691</v>
      </c>
      <c r="B5387" s="28">
        <v>71.2</v>
      </c>
    </row>
    <row r="5388" spans="1:2" x14ac:dyDescent="0.25">
      <c r="A5388" s="66" t="s">
        <v>5692</v>
      </c>
      <c r="B5388" s="28">
        <v>71.63</v>
      </c>
    </row>
    <row r="5389" spans="1:2" x14ac:dyDescent="0.25">
      <c r="A5389" s="66" t="s">
        <v>5693</v>
      </c>
      <c r="B5389" s="28">
        <v>71.37</v>
      </c>
    </row>
    <row r="5390" spans="1:2" x14ac:dyDescent="0.25">
      <c r="A5390" s="66" t="s">
        <v>5694</v>
      </c>
      <c r="B5390" s="28">
        <v>71.25</v>
      </c>
    </row>
    <row r="5391" spans="1:2" x14ac:dyDescent="0.25">
      <c r="A5391" s="66" t="s">
        <v>5695</v>
      </c>
      <c r="B5391" s="28">
        <v>71.010000000000005</v>
      </c>
    </row>
    <row r="5392" spans="1:2" x14ac:dyDescent="0.25">
      <c r="A5392" s="66" t="s">
        <v>5696</v>
      </c>
      <c r="B5392" s="28">
        <v>70.45</v>
      </c>
    </row>
    <row r="5393" spans="1:2" x14ac:dyDescent="0.25">
      <c r="A5393" s="66" t="s">
        <v>5697</v>
      </c>
      <c r="B5393" s="28">
        <v>70.33</v>
      </c>
    </row>
    <row r="5394" spans="1:2" x14ac:dyDescent="0.25">
      <c r="A5394" s="66" t="s">
        <v>5698</v>
      </c>
      <c r="B5394" s="28">
        <v>70.34</v>
      </c>
    </row>
    <row r="5395" spans="1:2" x14ac:dyDescent="0.25">
      <c r="A5395" s="66" t="s">
        <v>5699</v>
      </c>
      <c r="B5395" s="28">
        <v>70.290000000000006</v>
      </c>
    </row>
    <row r="5396" spans="1:2" x14ac:dyDescent="0.25">
      <c r="A5396" s="66" t="s">
        <v>5700</v>
      </c>
      <c r="B5396" s="28">
        <v>70.37</v>
      </c>
    </row>
    <row r="5397" spans="1:2" x14ac:dyDescent="0.25">
      <c r="A5397" s="66" t="s">
        <v>5701</v>
      </c>
      <c r="B5397" s="28">
        <v>70.319999999999993</v>
      </c>
    </row>
    <row r="5398" spans="1:2" x14ac:dyDescent="0.25">
      <c r="A5398" s="66" t="s">
        <v>5702</v>
      </c>
      <c r="B5398" s="28">
        <v>69.959999999999994</v>
      </c>
    </row>
    <row r="5399" spans="1:2" x14ac:dyDescent="0.25">
      <c r="A5399" s="66" t="s">
        <v>5703</v>
      </c>
      <c r="B5399" s="28">
        <v>69.88</v>
      </c>
    </row>
    <row r="5400" spans="1:2" x14ac:dyDescent="0.25">
      <c r="A5400" s="66" t="s">
        <v>5704</v>
      </c>
      <c r="B5400" s="28">
        <v>69.58</v>
      </c>
    </row>
    <row r="5401" spans="1:2" x14ac:dyDescent="0.25">
      <c r="A5401" s="66" t="s">
        <v>5705</v>
      </c>
      <c r="B5401" s="28">
        <v>69.790000000000006</v>
      </c>
    </row>
    <row r="5402" spans="1:2" x14ac:dyDescent="0.25">
      <c r="A5402" s="66" t="s">
        <v>5706</v>
      </c>
      <c r="B5402" s="28">
        <v>69.59</v>
      </c>
    </row>
    <row r="5403" spans="1:2" x14ac:dyDescent="0.25">
      <c r="A5403" s="66" t="s">
        <v>5707</v>
      </c>
      <c r="B5403" s="28">
        <v>69.069999999999993</v>
      </c>
    </row>
    <row r="5404" spans="1:2" x14ac:dyDescent="0.25">
      <c r="A5404" s="66" t="s">
        <v>5708</v>
      </c>
      <c r="B5404" s="28">
        <v>68.78</v>
      </c>
    </row>
    <row r="5405" spans="1:2" x14ac:dyDescent="0.25">
      <c r="A5405" s="66" t="s">
        <v>5709</v>
      </c>
      <c r="B5405" s="28">
        <v>67.73</v>
      </c>
    </row>
    <row r="5406" spans="1:2" x14ac:dyDescent="0.25">
      <c r="A5406" s="66" t="s">
        <v>5710</v>
      </c>
      <c r="B5406" s="28">
        <v>67.48</v>
      </c>
    </row>
    <row r="5407" spans="1:2" x14ac:dyDescent="0.25">
      <c r="A5407" s="66" t="s">
        <v>5711</v>
      </c>
      <c r="B5407" s="28">
        <v>67.010000000000005</v>
      </c>
    </row>
    <row r="5408" spans="1:2" x14ac:dyDescent="0.25">
      <c r="A5408" s="66" t="s">
        <v>5712</v>
      </c>
      <c r="B5408" s="28">
        <v>66.81</v>
      </c>
    </row>
    <row r="5409" spans="1:2" x14ac:dyDescent="0.25">
      <c r="A5409" s="66" t="s">
        <v>5713</v>
      </c>
      <c r="B5409" s="28">
        <v>66.45</v>
      </c>
    </row>
    <row r="5410" spans="1:2" x14ac:dyDescent="0.25">
      <c r="A5410" s="66" t="s">
        <v>5714</v>
      </c>
      <c r="B5410" s="28">
        <v>66.34</v>
      </c>
    </row>
    <row r="5411" spans="1:2" x14ac:dyDescent="0.25">
      <c r="A5411" s="66" t="s">
        <v>5715</v>
      </c>
      <c r="B5411" s="28">
        <v>66.36</v>
      </c>
    </row>
    <row r="5412" spans="1:2" x14ac:dyDescent="0.25">
      <c r="A5412" s="66" t="s">
        <v>5716</v>
      </c>
      <c r="B5412" s="28">
        <v>66.63</v>
      </c>
    </row>
    <row r="5413" spans="1:2" x14ac:dyDescent="0.25">
      <c r="A5413" s="66" t="s">
        <v>5717</v>
      </c>
      <c r="B5413" s="28">
        <v>66.67</v>
      </c>
    </row>
    <row r="5414" spans="1:2" x14ac:dyDescent="0.25">
      <c r="A5414" s="66" t="s">
        <v>5718</v>
      </c>
      <c r="B5414" s="28">
        <v>66.67</v>
      </c>
    </row>
    <row r="5415" spans="1:2" x14ac:dyDescent="0.25">
      <c r="A5415" s="66" t="s">
        <v>5719</v>
      </c>
      <c r="B5415" s="28">
        <v>66.900000000000006</v>
      </c>
    </row>
    <row r="5416" spans="1:2" x14ac:dyDescent="0.25">
      <c r="A5416" s="66" t="s">
        <v>5720</v>
      </c>
      <c r="B5416" s="28">
        <v>66.900000000000006</v>
      </c>
    </row>
    <row r="5417" spans="1:2" x14ac:dyDescent="0.25">
      <c r="A5417" s="66" t="s">
        <v>5721</v>
      </c>
      <c r="B5417" s="28">
        <v>67.05</v>
      </c>
    </row>
    <row r="5418" spans="1:2" x14ac:dyDescent="0.25">
      <c r="A5418" s="66" t="s">
        <v>5722</v>
      </c>
      <c r="B5418" s="28">
        <v>66.73</v>
      </c>
    </row>
    <row r="5419" spans="1:2" x14ac:dyDescent="0.25">
      <c r="A5419" s="66" t="s">
        <v>5723</v>
      </c>
      <c r="B5419" s="28">
        <v>66.41</v>
      </c>
    </row>
    <row r="5420" spans="1:2" x14ac:dyDescent="0.25">
      <c r="A5420" s="66" t="s">
        <v>5724</v>
      </c>
      <c r="B5420" s="28">
        <v>66.069999999999993</v>
      </c>
    </row>
    <row r="5421" spans="1:2" x14ac:dyDescent="0.25">
      <c r="A5421" s="66" t="s">
        <v>5725</v>
      </c>
      <c r="B5421" s="28">
        <v>65.98</v>
      </c>
    </row>
    <row r="5422" spans="1:2" x14ac:dyDescent="0.25">
      <c r="A5422" s="66" t="s">
        <v>5726</v>
      </c>
      <c r="B5422" s="28">
        <v>65.92</v>
      </c>
    </row>
    <row r="5423" spans="1:2" x14ac:dyDescent="0.25">
      <c r="A5423" s="66" t="s">
        <v>5727</v>
      </c>
      <c r="B5423" s="28">
        <v>65.510000000000005</v>
      </c>
    </row>
    <row r="5424" spans="1:2" x14ac:dyDescent="0.25">
      <c r="A5424" s="66" t="s">
        <v>5728</v>
      </c>
      <c r="B5424" s="28">
        <v>65.349999999999994</v>
      </c>
    </row>
    <row r="5425" spans="1:2" x14ac:dyDescent="0.25">
      <c r="A5425" s="66" t="s">
        <v>5729</v>
      </c>
      <c r="B5425" s="28">
        <v>65.42</v>
      </c>
    </row>
    <row r="5426" spans="1:2" x14ac:dyDescent="0.25">
      <c r="A5426" s="66" t="s">
        <v>5730</v>
      </c>
      <c r="B5426" s="28">
        <v>65.36</v>
      </c>
    </row>
    <row r="5427" spans="1:2" x14ac:dyDescent="0.25">
      <c r="A5427" s="66" t="s">
        <v>5731</v>
      </c>
      <c r="B5427" s="28">
        <v>65.319999999999993</v>
      </c>
    </row>
    <row r="5428" spans="1:2" x14ac:dyDescent="0.25">
      <c r="A5428" s="66" t="s">
        <v>5732</v>
      </c>
      <c r="B5428" s="28">
        <v>65.28</v>
      </c>
    </row>
    <row r="5429" spans="1:2" x14ac:dyDescent="0.25">
      <c r="A5429" s="66" t="s">
        <v>5733</v>
      </c>
      <c r="B5429" s="28">
        <v>65.34</v>
      </c>
    </row>
    <row r="5430" spans="1:2" x14ac:dyDescent="0.25">
      <c r="A5430" s="66" t="s">
        <v>5734</v>
      </c>
      <c r="B5430" s="28">
        <v>65.41</v>
      </c>
    </row>
    <row r="5431" spans="1:2" x14ac:dyDescent="0.25">
      <c r="A5431" s="66" t="s">
        <v>5735</v>
      </c>
      <c r="B5431" s="28">
        <v>65.47</v>
      </c>
    </row>
    <row r="5432" spans="1:2" x14ac:dyDescent="0.25">
      <c r="A5432" s="66" t="s">
        <v>5736</v>
      </c>
      <c r="B5432" s="28">
        <v>65.39</v>
      </c>
    </row>
    <row r="5433" spans="1:2" x14ac:dyDescent="0.25">
      <c r="A5433" s="66" t="s">
        <v>5737</v>
      </c>
      <c r="B5433" s="28">
        <v>64.989999999999995</v>
      </c>
    </row>
    <row r="5434" spans="1:2" x14ac:dyDescent="0.25">
      <c r="A5434" s="66" t="s">
        <v>5738</v>
      </c>
      <c r="B5434" s="28">
        <v>65.13</v>
      </c>
    </row>
    <row r="5435" spans="1:2" x14ac:dyDescent="0.25">
      <c r="A5435" s="66" t="s">
        <v>5739</v>
      </c>
      <c r="B5435" s="28">
        <v>64.900000000000006</v>
      </c>
    </row>
    <row r="5436" spans="1:2" x14ac:dyDescent="0.25">
      <c r="A5436" s="66" t="s">
        <v>5740</v>
      </c>
      <c r="B5436" s="28">
        <v>64.91</v>
      </c>
    </row>
    <row r="5437" spans="1:2" x14ac:dyDescent="0.25">
      <c r="A5437" s="66" t="s">
        <v>5741</v>
      </c>
      <c r="B5437" s="28">
        <v>64.760000000000005</v>
      </c>
    </row>
    <row r="5438" spans="1:2" x14ac:dyDescent="0.25">
      <c r="A5438" s="66" t="s">
        <v>5742</v>
      </c>
      <c r="B5438" s="28">
        <v>64.540000000000006</v>
      </c>
    </row>
    <row r="5439" spans="1:2" x14ac:dyDescent="0.25">
      <c r="A5439" s="66" t="s">
        <v>5743</v>
      </c>
      <c r="B5439" s="28">
        <v>64.510000000000005</v>
      </c>
    </row>
    <row r="5440" spans="1:2" x14ac:dyDescent="0.25">
      <c r="A5440" s="66" t="s">
        <v>5744</v>
      </c>
      <c r="B5440" s="28">
        <v>64.5</v>
      </c>
    </row>
    <row r="5441" spans="1:2" x14ac:dyDescent="0.25">
      <c r="A5441" s="66" t="s">
        <v>5745</v>
      </c>
      <c r="B5441" s="28">
        <v>64.540000000000006</v>
      </c>
    </row>
    <row r="5442" spans="1:2" x14ac:dyDescent="0.25">
      <c r="A5442" s="66" t="s">
        <v>5746</v>
      </c>
      <c r="B5442" s="28">
        <v>64.260000000000005</v>
      </c>
    </row>
    <row r="5443" spans="1:2" x14ac:dyDescent="0.25">
      <c r="A5443" s="66" t="s">
        <v>5747</v>
      </c>
      <c r="B5443" s="28">
        <v>64.09</v>
      </c>
    </row>
    <row r="5444" spans="1:2" x14ac:dyDescent="0.25">
      <c r="A5444" s="66" t="s">
        <v>5748</v>
      </c>
      <c r="B5444" s="28">
        <v>64.03</v>
      </c>
    </row>
    <row r="5445" spans="1:2" x14ac:dyDescent="0.25">
      <c r="A5445" s="66" t="s">
        <v>5749</v>
      </c>
      <c r="B5445" s="28">
        <v>64.209999999999994</v>
      </c>
    </row>
    <row r="5446" spans="1:2" x14ac:dyDescent="0.25">
      <c r="A5446" s="66" t="s">
        <v>5750</v>
      </c>
      <c r="B5446" s="28">
        <v>62.97</v>
      </c>
    </row>
    <row r="5447" spans="1:2" x14ac:dyDescent="0.25">
      <c r="A5447" s="66" t="s">
        <v>5751</v>
      </c>
      <c r="B5447" s="28">
        <v>63.05</v>
      </c>
    </row>
    <row r="5448" spans="1:2" x14ac:dyDescent="0.25">
      <c r="A5448" s="66" t="s">
        <v>5752</v>
      </c>
      <c r="B5448" s="34">
        <f>IF('MILHO - CEPEA'!C113&gt;0,'MILHO - CEPEA'!C113,"")</f>
        <v>62.99</v>
      </c>
    </row>
    <row r="5449" spans="1:2" x14ac:dyDescent="0.25">
      <c r="A5449" s="66" t="s">
        <v>5753</v>
      </c>
      <c r="B5449" s="34">
        <f>IF('MILHO - CEPEA'!C114&gt;0,'MILHO - CEPEA'!C114,"")</f>
        <v>62.89</v>
      </c>
    </row>
    <row r="5450" spans="1:2" x14ac:dyDescent="0.25">
      <c r="A5450" s="66" t="s">
        <v>5754</v>
      </c>
      <c r="B5450" s="34">
        <f>IF('MILHO - CEPEA'!C115&gt;0,'MILHO - CEPEA'!C115,"")</f>
        <v>62.97</v>
      </c>
    </row>
    <row r="5451" spans="1:2" x14ac:dyDescent="0.25">
      <c r="A5451" s="66" t="s">
        <v>5755</v>
      </c>
      <c r="B5451" s="34">
        <f>IF('MILHO - CEPEA'!C116&gt;0,'MILHO - CEPEA'!C116,"")</f>
        <v>63.04</v>
      </c>
    </row>
    <row r="5452" spans="1:2" x14ac:dyDescent="0.25">
      <c r="A5452" s="66" t="s">
        <v>5756</v>
      </c>
      <c r="B5452" s="34">
        <f>IF('MILHO - CEPEA'!C117&gt;0,'MILHO - CEPEA'!C117,"")</f>
        <v>63.12</v>
      </c>
    </row>
    <row r="5453" spans="1:2" x14ac:dyDescent="0.25">
      <c r="A5453" s="66" t="s">
        <v>5810</v>
      </c>
      <c r="B5453" s="34">
        <f>IF('MILHO - CEPEA'!C118&gt;0,'MILHO - CEPEA'!C118,"")</f>
        <v>63.09</v>
      </c>
    </row>
    <row r="5454" spans="1:2" x14ac:dyDescent="0.25">
      <c r="A5454" s="66" t="s">
        <v>5811</v>
      </c>
      <c r="B5454" s="34">
        <f>IF('MILHO - CEPEA'!C119&gt;0,'MILHO - CEPEA'!C119,"")</f>
        <v>63.27</v>
      </c>
    </row>
    <row r="5455" spans="1:2" x14ac:dyDescent="0.25">
      <c r="A5455" s="66" t="s">
        <v>5812</v>
      </c>
      <c r="B5455" s="34">
        <f>IF('MILHO - CEPEA'!C120&gt;0,'MILHO - CEPEA'!C120,"")</f>
        <v>63.45</v>
      </c>
    </row>
    <row r="5456" spans="1:2" x14ac:dyDescent="0.25">
      <c r="A5456" s="66" t="s">
        <v>5813</v>
      </c>
      <c r="B5456" s="34">
        <f>IF('MILHO - CEPEA'!C121&gt;0,'MILHO - CEPEA'!C121,"")</f>
        <v>63.4</v>
      </c>
    </row>
    <row r="5457" spans="1:2" x14ac:dyDescent="0.25">
      <c r="A5457" s="66" t="s">
        <v>5814</v>
      </c>
      <c r="B5457" s="34">
        <f>IF('MILHO - CEPEA'!C122&gt;0,'MILHO - CEPEA'!C122,"")</f>
        <v>63.58</v>
      </c>
    </row>
    <row r="5458" spans="1:2" x14ac:dyDescent="0.25">
      <c r="A5458" s="66" t="s">
        <v>5815</v>
      </c>
      <c r="B5458" s="34">
        <f>IF('MILHO - CEPEA'!C123&gt;0,'MILHO - CEPEA'!C123,"")</f>
        <v>64.02</v>
      </c>
    </row>
    <row r="5459" spans="1:2" x14ac:dyDescent="0.25">
      <c r="A5459" s="66" t="s">
        <v>5816</v>
      </c>
      <c r="B5459" s="34">
        <f>IF('MILHO - CEPEA'!C124&gt;0,'MILHO - CEPEA'!C124,"")</f>
        <v>64.13</v>
      </c>
    </row>
    <row r="5460" spans="1:2" x14ac:dyDescent="0.25">
      <c r="A5460" s="66" t="s">
        <v>5817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>
        <f>IF('MILHO - CEPEA'!A139&gt;0,'MILHO - CEPEA'!A139,"")</f>
        <v>46226</v>
      </c>
      <c r="B5475" s="34">
        <f>IF('MILHO - CEPEA'!C139&gt;0,'MILHO - CEPEA'!C139,"")</f>
        <v>65.55</v>
      </c>
    </row>
    <row r="5476" spans="1:2" x14ac:dyDescent="0.25">
      <c r="A5476" s="4">
        <f>IF('MILHO - CEPEA'!A140&gt;0,'MILHO - CEPEA'!A140,"")</f>
        <v>46227</v>
      </c>
      <c r="B5476" s="34">
        <f>IF('MILHO - CEPEA'!C140&gt;0,'MILHO - CEPEA'!C140,"")</f>
        <v>65.739999999999995</v>
      </c>
    </row>
    <row r="5477" spans="1:2" x14ac:dyDescent="0.25">
      <c r="A5477" s="4">
        <f>IF('MILHO - CEPEA'!A141&gt;0,'MILHO - CEPEA'!A141,"")</f>
        <v>46230</v>
      </c>
      <c r="B5477" s="34">
        <f>IF('MILHO - CEPEA'!C141&gt;0,'MILHO - CEPEA'!C141,"")</f>
        <v>65.47</v>
      </c>
    </row>
    <row r="5478" spans="1:2" x14ac:dyDescent="0.25">
      <c r="A5478" s="4">
        <f>IF('MILHO - CEPEA'!A142&gt;0,'MILHO - CEPEA'!A142,"")</f>
        <v>46231</v>
      </c>
      <c r="B5478" s="34">
        <f>IF('MILHO - CEPEA'!C142&gt;0,'MILHO - CEPEA'!C142,"")</f>
        <v>65.22</v>
      </c>
    </row>
    <row r="5479" spans="1:2" x14ac:dyDescent="0.25">
      <c r="A5479" s="4">
        <f>IF('MILHO - CEPEA'!A143&gt;0,'MILHO - CEPEA'!A143,"")</f>
        <v>46232</v>
      </c>
      <c r="B5479" s="34">
        <f>IF('MILHO - CEPEA'!C143&gt;0,'MILHO - CEPEA'!C143,"")</f>
        <v>65.33</v>
      </c>
    </row>
    <row r="5480" spans="1:2" x14ac:dyDescent="0.25">
      <c r="A5480" s="4">
        <f>IF('MILHO - CEPEA'!A144&gt;0,'MILHO - CEPEA'!A144,"")</f>
        <v>46233</v>
      </c>
      <c r="B5480" s="34">
        <f>IF('MILHO - CEPEA'!C144&gt;0,'MILHO - CEPEA'!C144,"")</f>
        <v>65.3</v>
      </c>
    </row>
    <row r="5481" spans="1:2" x14ac:dyDescent="0.25">
      <c r="A5481" s="4">
        <f>IF('MILHO - CEPEA'!A145&gt;0,'MILHO - CEPEA'!A145,"")</f>
        <v>46234</v>
      </c>
      <c r="B5481" s="34">
        <f>IF('MILHO - CEPEA'!C145&gt;0,'MILHO - CEPEA'!C145,"")</f>
        <v>65.25</v>
      </c>
    </row>
    <row r="5482" spans="1:2" x14ac:dyDescent="0.25">
      <c r="A5482" s="4">
        <f>IF('MILHO - CEPEA'!A146&gt;0,'MILHO - CEPEA'!A146,"")</f>
        <v>46237</v>
      </c>
      <c r="B5482" s="34">
        <f>IF('MILHO - CEPEA'!C146&gt;0,'MILHO - CEPEA'!C146,"")</f>
        <v>65.239999999999995</v>
      </c>
    </row>
    <row r="5483" spans="1:2" x14ac:dyDescent="0.25">
      <c r="A5483" s="4">
        <f>IF('MILHO - CEPEA'!A147&gt;0,'MILHO - CEPEA'!A147,"")</f>
        <v>46238</v>
      </c>
      <c r="B5483" s="34">
        <f>IF('MILHO - CEPEA'!C147&gt;0,'MILHO - CEPEA'!C147,"")</f>
        <v>65.17</v>
      </c>
    </row>
    <row r="5484" spans="1:2" x14ac:dyDescent="0.25">
      <c r="A5484" s="4">
        <f>IF('MILHO - CEPEA'!A148&gt;0,'MILHO - CEPEA'!A148,"")</f>
        <v>46239</v>
      </c>
      <c r="B5484" s="34">
        <f>IF('MILHO - CEPEA'!C148&gt;0,'MILHO - CEPEA'!C148,"")</f>
        <v>64.86</v>
      </c>
    </row>
    <row r="5485" spans="1:2" x14ac:dyDescent="0.25">
      <c r="A5485" s="4">
        <f>IF('MILHO - CEPEA'!A149&gt;0,'MILHO - CEPEA'!A149,"")</f>
        <v>46240</v>
      </c>
      <c r="B5485" s="34">
        <f>IF('MILHO - CEPEA'!C149&gt;0,'MILHO - CEPEA'!C149,"")</f>
        <v>64.84</v>
      </c>
    </row>
    <row r="5486" spans="1:2" x14ac:dyDescent="0.25">
      <c r="A5486" s="4">
        <f>IF('MILHO - CEPEA'!A150&gt;0,'MILHO - CEPEA'!A150,"")</f>
        <v>46241</v>
      </c>
      <c r="B5486" s="34">
        <f>IF('MILHO - CEPEA'!C150&gt;0,'MILHO - CEPEA'!C150,"")</f>
        <v>65.02</v>
      </c>
    </row>
    <row r="5487" spans="1:2" x14ac:dyDescent="0.25">
      <c r="A5487" s="4">
        <f>IF('MILHO - CEPEA'!A151&gt;0,'MILHO - CEPEA'!A151,"")</f>
        <v>46244</v>
      </c>
      <c r="B5487" s="34">
        <f>IF('MILHO - CEPEA'!C151&gt;0,'MILHO - CEPEA'!C151,"")</f>
        <v>65.63</v>
      </c>
    </row>
    <row r="5488" spans="1:2" x14ac:dyDescent="0.25">
      <c r="A5488" s="4">
        <f>IF('MILHO - CEPEA'!A152&gt;0,'MILHO - CEPEA'!A152,"")</f>
        <v>46245</v>
      </c>
      <c r="B5488" s="34">
        <f>IF('MILHO - CEPEA'!C152&gt;0,'MILHO - CEPEA'!C152,"")</f>
        <v>65.650000000000006</v>
      </c>
    </row>
    <row r="5489" spans="1:2" x14ac:dyDescent="0.25">
      <c r="A5489" s="4">
        <f>IF('MILHO - CEPEA'!A153&gt;0,'MILHO - CEPEA'!A153,"")</f>
        <v>46246</v>
      </c>
      <c r="B5489" s="34">
        <f>IF('MILHO - CEPEA'!C153&gt;0,'MILHO - CEPEA'!C153,"")</f>
        <v>66.150000000000006</v>
      </c>
    </row>
    <row r="5490" spans="1:2" x14ac:dyDescent="0.25">
      <c r="A5490" s="4">
        <f>IF('MILHO - CEPEA'!A154&gt;0,'MILHO - CEPEA'!A154,"")</f>
        <v>46247</v>
      </c>
      <c r="B5490" s="34">
        <f>IF('MILHO - CEPEA'!C154&gt;0,'MILHO - CEPEA'!C154,"")</f>
        <v>66.09</v>
      </c>
    </row>
    <row r="5491" spans="1:2" x14ac:dyDescent="0.25">
      <c r="A5491" s="4">
        <f>IF('MILHO - CEPEA'!A155&gt;0,'MILHO - CEPEA'!A155,"")</f>
        <v>46248</v>
      </c>
      <c r="B5491" s="34">
        <f>IF('MILHO - CEPEA'!C155&gt;0,'MILHO - CEPEA'!C155,"")</f>
        <v>66.349999999999994</v>
      </c>
    </row>
    <row r="5492" spans="1:2" x14ac:dyDescent="0.25">
      <c r="A5492" s="4">
        <f>IF('MILHO - CEPEA'!A156&gt;0,'MILHO - CEPEA'!A156,"")</f>
        <v>46251</v>
      </c>
      <c r="B5492" s="34">
        <f>IF('MILHO - CEPEA'!C156&gt;0,'MILHO - CEPEA'!C156,"")</f>
        <v>66.709999999999994</v>
      </c>
    </row>
    <row r="5493" spans="1:2" x14ac:dyDescent="0.25">
      <c r="A5493" s="4">
        <f>IF('MILHO - CEPEA'!A157&gt;0,'MILHO - CEPEA'!A157,"")</f>
        <v>46252</v>
      </c>
      <c r="B5493" s="34">
        <f>IF('MILHO - CEPEA'!C157&gt;0,'MILHO - CEPEA'!C157,"")</f>
        <v>67.2</v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6"/>
  <dimension ref="A1:C1275"/>
  <sheetViews>
    <sheetView topLeftCell="A386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62" width="9.140625" style="1" customWidth="1"/>
    <col min="63" max="16384" width="9.140625" style="1"/>
  </cols>
  <sheetData>
    <row r="1" spans="1:3" x14ac:dyDescent="0.25">
      <c r="A1" s="11" t="s">
        <v>18</v>
      </c>
      <c r="B1" s="1" t="s">
        <v>5818</v>
      </c>
      <c r="C1" s="1" t="s">
        <v>5819</v>
      </c>
    </row>
    <row r="2" spans="1:3" x14ac:dyDescent="0.25">
      <c r="A2" s="9">
        <v>45659</v>
      </c>
      <c r="B2" s="1" t="s">
        <v>5820</v>
      </c>
      <c r="C2" s="1">
        <v>2643.25</v>
      </c>
    </row>
    <row r="3" spans="1:3" x14ac:dyDescent="0.25">
      <c r="A3" s="9">
        <v>45660</v>
      </c>
      <c r="B3" s="1" t="s">
        <v>5820</v>
      </c>
      <c r="C3" s="1">
        <v>2646.22</v>
      </c>
    </row>
    <row r="4" spans="1:3" x14ac:dyDescent="0.25">
      <c r="A4" s="9">
        <v>45663</v>
      </c>
      <c r="B4" s="1" t="s">
        <v>5820</v>
      </c>
      <c r="C4" s="1">
        <v>2635.72</v>
      </c>
    </row>
    <row r="5" spans="1:3" x14ac:dyDescent="0.25">
      <c r="A5" s="9">
        <v>45664</v>
      </c>
      <c r="B5" s="1" t="s">
        <v>5820</v>
      </c>
      <c r="C5" s="1">
        <v>2631.11</v>
      </c>
    </row>
    <row r="6" spans="1:3" x14ac:dyDescent="0.25">
      <c r="A6" s="9">
        <v>45665</v>
      </c>
      <c r="B6" s="1" t="s">
        <v>5820</v>
      </c>
      <c r="C6" s="1">
        <v>2631.11</v>
      </c>
    </row>
    <row r="7" spans="1:3" x14ac:dyDescent="0.25">
      <c r="A7" s="9">
        <v>45666</v>
      </c>
      <c r="B7" s="1" t="s">
        <v>5820</v>
      </c>
      <c r="C7" s="1">
        <v>2634.43</v>
      </c>
    </row>
    <row r="8" spans="1:3" x14ac:dyDescent="0.25">
      <c r="A8" s="9">
        <v>45667</v>
      </c>
      <c r="B8" s="1" t="s">
        <v>5820</v>
      </c>
      <c r="C8" s="1">
        <v>2634.43</v>
      </c>
    </row>
    <row r="9" spans="1:3" x14ac:dyDescent="0.25">
      <c r="A9" s="9">
        <v>45670</v>
      </c>
      <c r="B9" s="1" t="s">
        <v>5820</v>
      </c>
      <c r="C9" s="1">
        <v>2614.44</v>
      </c>
    </row>
    <row r="10" spans="1:3" x14ac:dyDescent="0.25">
      <c r="A10" s="9">
        <v>45671</v>
      </c>
      <c r="B10" s="1" t="s">
        <v>5820</v>
      </c>
      <c r="C10" s="1">
        <v>2623.27</v>
      </c>
    </row>
    <row r="11" spans="1:3" x14ac:dyDescent="0.25">
      <c r="A11" s="9">
        <v>45672</v>
      </c>
      <c r="B11" s="1" t="s">
        <v>5820</v>
      </c>
      <c r="C11" s="1">
        <v>2623.71</v>
      </c>
    </row>
    <row r="12" spans="1:3" x14ac:dyDescent="0.25">
      <c r="A12" s="9">
        <v>45673</v>
      </c>
      <c r="B12" s="1" t="s">
        <v>5820</v>
      </c>
      <c r="C12" s="1">
        <v>2626.01</v>
      </c>
    </row>
    <row r="13" spans="1:3" x14ac:dyDescent="0.25">
      <c r="A13" s="9">
        <v>45674</v>
      </c>
      <c r="B13" s="1" t="s">
        <v>5820</v>
      </c>
      <c r="C13" s="1">
        <v>2620.5</v>
      </c>
    </row>
    <row r="14" spans="1:3" x14ac:dyDescent="0.25">
      <c r="A14" s="9">
        <v>45677</v>
      </c>
      <c r="B14" s="1" t="s">
        <v>5820</v>
      </c>
      <c r="C14" s="1">
        <v>2627.9</v>
      </c>
    </row>
    <row r="15" spans="1:3" x14ac:dyDescent="0.25">
      <c r="A15" s="9">
        <v>45678</v>
      </c>
      <c r="B15" s="1" t="s">
        <v>5820</v>
      </c>
      <c r="C15" s="1">
        <v>2637.33</v>
      </c>
    </row>
    <row r="16" spans="1:3" x14ac:dyDescent="0.25">
      <c r="A16" s="9">
        <v>45679</v>
      </c>
      <c r="B16" s="1" t="s">
        <v>5820</v>
      </c>
      <c r="C16" s="1">
        <v>2635.23</v>
      </c>
    </row>
    <row r="17" spans="1:3" x14ac:dyDescent="0.25">
      <c r="A17" s="9">
        <v>45680</v>
      </c>
      <c r="B17" s="1" t="s">
        <v>5820</v>
      </c>
      <c r="C17" s="1">
        <v>2642.64</v>
      </c>
    </row>
    <row r="18" spans="1:3" x14ac:dyDescent="0.25">
      <c r="A18" s="9">
        <v>45681</v>
      </c>
      <c r="B18" s="1" t="s">
        <v>5820</v>
      </c>
      <c r="C18" s="1">
        <v>2640.22</v>
      </c>
    </row>
    <row r="19" spans="1:3" x14ac:dyDescent="0.25">
      <c r="A19" s="9">
        <v>45684</v>
      </c>
      <c r="B19" s="1" t="s">
        <v>5820</v>
      </c>
      <c r="C19" s="1">
        <v>2641.5</v>
      </c>
    </row>
    <row r="20" spans="1:3" x14ac:dyDescent="0.25">
      <c r="A20" s="9">
        <v>45685</v>
      </c>
      <c r="B20" s="1" t="s">
        <v>5820</v>
      </c>
      <c r="C20" s="1">
        <v>2636.45</v>
      </c>
    </row>
    <row r="21" spans="1:3" x14ac:dyDescent="0.25">
      <c r="A21" s="9">
        <v>45686</v>
      </c>
      <c r="B21" s="1" t="s">
        <v>5820</v>
      </c>
      <c r="C21" s="1">
        <v>2639.34</v>
      </c>
    </row>
    <row r="22" spans="1:3" x14ac:dyDescent="0.25">
      <c r="A22" s="9">
        <v>45687</v>
      </c>
      <c r="B22" s="1" t="s">
        <v>5820</v>
      </c>
      <c r="C22" s="1">
        <v>2639.2</v>
      </c>
    </row>
    <row r="23" spans="1:3" x14ac:dyDescent="0.25">
      <c r="A23" s="9">
        <v>45688</v>
      </c>
      <c r="B23" s="1" t="s">
        <v>5820</v>
      </c>
      <c r="C23" s="1">
        <v>2640.57</v>
      </c>
    </row>
    <row r="24" spans="1:3" x14ac:dyDescent="0.25">
      <c r="A24" s="9">
        <v>45691</v>
      </c>
      <c r="B24" s="1" t="s">
        <v>5820</v>
      </c>
      <c r="C24" s="1">
        <v>2654.41</v>
      </c>
    </row>
    <row r="25" spans="1:3" x14ac:dyDescent="0.25">
      <c r="A25" s="9">
        <v>45692</v>
      </c>
      <c r="B25" s="1" t="s">
        <v>5820</v>
      </c>
      <c r="C25" s="1">
        <v>2662.62</v>
      </c>
    </row>
    <row r="26" spans="1:3" x14ac:dyDescent="0.25">
      <c r="A26" s="9">
        <v>45693</v>
      </c>
      <c r="B26" s="1" t="s">
        <v>5820</v>
      </c>
      <c r="C26" s="1">
        <v>2658.58</v>
      </c>
    </row>
    <row r="27" spans="1:3" x14ac:dyDescent="0.25">
      <c r="A27" s="9">
        <v>45694</v>
      </c>
      <c r="B27" s="1" t="s">
        <v>5820</v>
      </c>
      <c r="C27" s="1">
        <v>2677.15</v>
      </c>
    </row>
    <row r="28" spans="1:3" x14ac:dyDescent="0.25">
      <c r="A28" s="9">
        <v>45695</v>
      </c>
      <c r="B28" s="1" t="s">
        <v>5820</v>
      </c>
      <c r="C28" s="1">
        <v>2690.13</v>
      </c>
    </row>
    <row r="29" spans="1:3" x14ac:dyDescent="0.25">
      <c r="A29" s="9">
        <v>45698</v>
      </c>
      <c r="B29" s="1" t="s">
        <v>5820</v>
      </c>
      <c r="C29" s="1">
        <v>2683.56</v>
      </c>
    </row>
    <row r="30" spans="1:3" x14ac:dyDescent="0.25">
      <c r="A30" s="9">
        <v>45699</v>
      </c>
      <c r="B30" s="1" t="s">
        <v>5820</v>
      </c>
      <c r="C30" s="1">
        <v>2678</v>
      </c>
    </row>
    <row r="31" spans="1:3" x14ac:dyDescent="0.25">
      <c r="A31" s="9">
        <v>45700</v>
      </c>
      <c r="B31" s="1" t="s">
        <v>5820</v>
      </c>
      <c r="C31" s="1">
        <v>2680.6</v>
      </c>
    </row>
    <row r="32" spans="1:3" x14ac:dyDescent="0.25">
      <c r="A32" s="9">
        <v>45701</v>
      </c>
      <c r="B32" s="1" t="s">
        <v>5820</v>
      </c>
      <c r="C32" s="1">
        <v>2679.33</v>
      </c>
    </row>
    <row r="33" spans="1:3" x14ac:dyDescent="0.25">
      <c r="A33" s="9">
        <v>45702</v>
      </c>
      <c r="B33" s="1" t="s">
        <v>5820</v>
      </c>
      <c r="C33" s="1">
        <v>2675.52</v>
      </c>
    </row>
    <row r="34" spans="1:3" x14ac:dyDescent="0.25">
      <c r="A34" s="9">
        <v>45705</v>
      </c>
      <c r="B34" s="1" t="s">
        <v>5820</v>
      </c>
      <c r="C34" s="1">
        <v>2679.29</v>
      </c>
    </row>
    <row r="35" spans="1:3" x14ac:dyDescent="0.25">
      <c r="A35" s="9">
        <v>45706</v>
      </c>
      <c r="B35" s="1" t="s">
        <v>5820</v>
      </c>
      <c r="C35" s="1">
        <v>2671.37</v>
      </c>
    </row>
    <row r="36" spans="1:3" x14ac:dyDescent="0.25">
      <c r="A36" s="9">
        <v>45707</v>
      </c>
      <c r="B36" s="1" t="s">
        <v>5820</v>
      </c>
      <c r="C36" s="1">
        <v>2670.47</v>
      </c>
    </row>
    <row r="37" spans="1:3" x14ac:dyDescent="0.25">
      <c r="A37" s="9">
        <v>45708</v>
      </c>
      <c r="B37" s="1" t="s">
        <v>5820</v>
      </c>
      <c r="C37" s="1">
        <v>2662.06</v>
      </c>
    </row>
    <row r="38" spans="1:3" x14ac:dyDescent="0.25">
      <c r="A38" s="9">
        <v>45709</v>
      </c>
      <c r="B38" s="1" t="s">
        <v>5820</v>
      </c>
      <c r="C38" s="1">
        <v>2664.22</v>
      </c>
    </row>
    <row r="39" spans="1:3" x14ac:dyDescent="0.25">
      <c r="A39" s="9">
        <v>45712</v>
      </c>
      <c r="B39" s="1" t="s">
        <v>5820</v>
      </c>
      <c r="C39" s="1">
        <v>2654.85</v>
      </c>
    </row>
    <row r="40" spans="1:3" x14ac:dyDescent="0.25">
      <c r="A40" s="9">
        <v>45713</v>
      </c>
      <c r="B40" s="1" t="s">
        <v>5820</v>
      </c>
      <c r="C40" s="1">
        <v>2653.75</v>
      </c>
    </row>
    <row r="41" spans="1:3" x14ac:dyDescent="0.25">
      <c r="A41" s="9">
        <v>45714</v>
      </c>
      <c r="B41" s="1" t="s">
        <v>5820</v>
      </c>
      <c r="C41" s="1">
        <v>2655.83</v>
      </c>
    </row>
    <row r="42" spans="1:3" x14ac:dyDescent="0.25">
      <c r="A42" s="9">
        <v>45715</v>
      </c>
      <c r="B42" s="1" t="s">
        <v>5820</v>
      </c>
      <c r="C42" s="1">
        <v>2652.15</v>
      </c>
    </row>
    <row r="43" spans="1:3" x14ac:dyDescent="0.25">
      <c r="A43" s="9">
        <v>45716</v>
      </c>
      <c r="B43" s="1" t="s">
        <v>5820</v>
      </c>
      <c r="C43" s="1">
        <v>2649.01</v>
      </c>
    </row>
    <row r="44" spans="1:3" x14ac:dyDescent="0.25">
      <c r="A44" s="9">
        <v>45721</v>
      </c>
      <c r="B44" s="1" t="s">
        <v>5820</v>
      </c>
      <c r="C44" s="1">
        <v>2634.85</v>
      </c>
    </row>
    <row r="45" spans="1:3" x14ac:dyDescent="0.25">
      <c r="A45" s="9">
        <v>45722</v>
      </c>
      <c r="B45" s="1" t="s">
        <v>5820</v>
      </c>
      <c r="C45" s="1">
        <v>2630.21</v>
      </c>
    </row>
    <row r="46" spans="1:3" x14ac:dyDescent="0.25">
      <c r="A46" s="9">
        <v>45723</v>
      </c>
      <c r="B46" s="1" t="s">
        <v>5820</v>
      </c>
      <c r="C46" s="1">
        <v>2628.16</v>
      </c>
    </row>
    <row r="47" spans="1:3" x14ac:dyDescent="0.25">
      <c r="A47" s="9">
        <v>45726</v>
      </c>
      <c r="B47" s="1" t="s">
        <v>5820</v>
      </c>
      <c r="C47" s="1">
        <v>2631.14</v>
      </c>
    </row>
    <row r="48" spans="1:3" x14ac:dyDescent="0.25">
      <c r="A48" s="9">
        <v>45727</v>
      </c>
      <c r="B48" s="1" t="s">
        <v>5820</v>
      </c>
      <c r="C48" s="1">
        <v>2656.63</v>
      </c>
    </row>
    <row r="49" spans="1:3" x14ac:dyDescent="0.25">
      <c r="A49" s="9">
        <v>45728</v>
      </c>
      <c r="B49" s="1" t="s">
        <v>5820</v>
      </c>
      <c r="C49" s="1">
        <v>2658.42</v>
      </c>
    </row>
    <row r="50" spans="1:3" x14ac:dyDescent="0.25">
      <c r="A50" s="9">
        <v>45729</v>
      </c>
      <c r="B50" s="1" t="s">
        <v>5820</v>
      </c>
      <c r="C50" s="1">
        <v>2673.94</v>
      </c>
    </row>
    <row r="51" spans="1:3" x14ac:dyDescent="0.25">
      <c r="A51" s="9">
        <v>45730</v>
      </c>
      <c r="B51" s="1" t="s">
        <v>5820</v>
      </c>
      <c r="C51" s="1">
        <v>2686.73</v>
      </c>
    </row>
    <row r="52" spans="1:3" x14ac:dyDescent="0.25">
      <c r="A52" s="9">
        <v>45733</v>
      </c>
      <c r="B52" s="1" t="s">
        <v>5820</v>
      </c>
      <c r="C52" s="1">
        <v>2704.1</v>
      </c>
    </row>
    <row r="53" spans="1:3" x14ac:dyDescent="0.25">
      <c r="A53" s="9">
        <v>45734</v>
      </c>
      <c r="B53" s="1" t="s">
        <v>5820</v>
      </c>
      <c r="C53" s="1">
        <v>2704.26</v>
      </c>
    </row>
    <row r="54" spans="1:3" x14ac:dyDescent="0.25">
      <c r="A54" s="9">
        <v>45735</v>
      </c>
      <c r="B54" s="1" t="s">
        <v>5820</v>
      </c>
      <c r="C54" s="1">
        <v>2709</v>
      </c>
    </row>
    <row r="55" spans="1:3" x14ac:dyDescent="0.25">
      <c r="A55" s="9">
        <v>45736</v>
      </c>
      <c r="B55" s="1" t="s">
        <v>5820</v>
      </c>
      <c r="C55" s="1">
        <v>2706.16</v>
      </c>
    </row>
    <row r="56" spans="1:3" x14ac:dyDescent="0.25">
      <c r="A56" s="9">
        <v>45737</v>
      </c>
      <c r="B56" s="1" t="s">
        <v>5820</v>
      </c>
      <c r="C56" s="1">
        <v>2714.65</v>
      </c>
    </row>
    <row r="57" spans="1:3" x14ac:dyDescent="0.25">
      <c r="A57" s="9">
        <v>45740</v>
      </c>
      <c r="B57" s="1" t="s">
        <v>5820</v>
      </c>
      <c r="C57" s="1">
        <v>2712.19</v>
      </c>
    </row>
    <row r="58" spans="1:3" x14ac:dyDescent="0.25">
      <c r="A58" s="9">
        <v>45741</v>
      </c>
      <c r="B58" s="1" t="s">
        <v>5820</v>
      </c>
      <c r="C58" s="1">
        <v>2705.66</v>
      </c>
    </row>
    <row r="59" spans="1:3" x14ac:dyDescent="0.25">
      <c r="A59" s="9">
        <v>45742</v>
      </c>
      <c r="B59" s="1" t="s">
        <v>5820</v>
      </c>
      <c r="C59" s="1">
        <v>2705.32</v>
      </c>
    </row>
    <row r="60" spans="1:3" x14ac:dyDescent="0.25">
      <c r="A60" s="9">
        <v>45743</v>
      </c>
      <c r="B60" s="1" t="s">
        <v>5820</v>
      </c>
      <c r="C60" s="1">
        <v>2701.17</v>
      </c>
    </row>
    <row r="61" spans="1:3" x14ac:dyDescent="0.25">
      <c r="A61" s="9">
        <v>45744</v>
      </c>
      <c r="B61" s="1" t="s">
        <v>5820</v>
      </c>
      <c r="C61" s="1">
        <v>2708.83</v>
      </c>
    </row>
    <row r="62" spans="1:3" x14ac:dyDescent="0.25">
      <c r="A62" s="9">
        <v>45747</v>
      </c>
      <c r="B62" s="1" t="s">
        <v>5820</v>
      </c>
      <c r="C62" s="1">
        <v>2705.2</v>
      </c>
    </row>
    <row r="63" spans="1:3" x14ac:dyDescent="0.25">
      <c r="A63" s="9">
        <v>45748</v>
      </c>
      <c r="B63" s="1" t="s">
        <v>5820</v>
      </c>
      <c r="C63" s="1">
        <v>2737.78</v>
      </c>
    </row>
    <row r="64" spans="1:3" x14ac:dyDescent="0.25">
      <c r="A64" s="9">
        <v>45749</v>
      </c>
      <c r="B64" s="1" t="s">
        <v>5820</v>
      </c>
      <c r="C64" s="1">
        <v>2745.34</v>
      </c>
    </row>
    <row r="65" spans="1:3" x14ac:dyDescent="0.25">
      <c r="A65" s="9">
        <v>45750</v>
      </c>
      <c r="B65" s="1" t="s">
        <v>5820</v>
      </c>
      <c r="C65" s="1">
        <v>2761.64</v>
      </c>
    </row>
    <row r="66" spans="1:3" x14ac:dyDescent="0.25">
      <c r="A66" s="9">
        <v>45751</v>
      </c>
      <c r="B66" s="1" t="s">
        <v>5820</v>
      </c>
      <c r="C66" s="1">
        <v>2765.65</v>
      </c>
    </row>
    <row r="67" spans="1:3" x14ac:dyDescent="0.25">
      <c r="A67" s="9">
        <v>45754</v>
      </c>
      <c r="B67" s="1" t="s">
        <v>5820</v>
      </c>
      <c r="C67" s="1">
        <v>2767.4</v>
      </c>
    </row>
    <row r="68" spans="1:3" x14ac:dyDescent="0.25">
      <c r="A68" s="9">
        <v>45755</v>
      </c>
      <c r="B68" s="1" t="s">
        <v>5820</v>
      </c>
      <c r="C68" s="1">
        <v>2785.98</v>
      </c>
    </row>
    <row r="69" spans="1:3" x14ac:dyDescent="0.25">
      <c r="A69" s="9">
        <v>45756</v>
      </c>
      <c r="B69" s="1" t="s">
        <v>5820</v>
      </c>
      <c r="C69" s="1">
        <v>2795.49</v>
      </c>
    </row>
    <row r="70" spans="1:3" x14ac:dyDescent="0.25">
      <c r="A70" s="9">
        <v>45757</v>
      </c>
      <c r="B70" s="1" t="s">
        <v>5820</v>
      </c>
      <c r="C70" s="1">
        <v>2808.79</v>
      </c>
    </row>
    <row r="71" spans="1:3" x14ac:dyDescent="0.25">
      <c r="A71" s="9">
        <v>45758</v>
      </c>
      <c r="B71" s="1" t="s">
        <v>5820</v>
      </c>
      <c r="C71" s="1">
        <v>2801.92</v>
      </c>
    </row>
    <row r="72" spans="1:3" x14ac:dyDescent="0.25">
      <c r="A72" s="9">
        <v>45761</v>
      </c>
      <c r="B72" s="1" t="s">
        <v>5820</v>
      </c>
      <c r="C72" s="1">
        <v>2800.37</v>
      </c>
    </row>
    <row r="73" spans="1:3" x14ac:dyDescent="0.25">
      <c r="A73" s="9">
        <v>45762</v>
      </c>
      <c r="B73" s="1" t="s">
        <v>5820</v>
      </c>
      <c r="C73" s="1">
        <v>2816.38</v>
      </c>
    </row>
    <row r="74" spans="1:3" x14ac:dyDescent="0.25">
      <c r="A74" s="9">
        <v>45763</v>
      </c>
      <c r="B74" s="1" t="s">
        <v>5820</v>
      </c>
      <c r="C74" s="1">
        <v>2824.3</v>
      </c>
    </row>
    <row r="75" spans="1:3" x14ac:dyDescent="0.25">
      <c r="A75" s="9">
        <v>45764</v>
      </c>
      <c r="B75" s="1" t="s">
        <v>5820</v>
      </c>
      <c r="C75" s="1">
        <v>2824.89</v>
      </c>
    </row>
    <row r="76" spans="1:3" x14ac:dyDescent="0.25">
      <c r="A76" s="9">
        <v>45769</v>
      </c>
      <c r="B76" s="1" t="s">
        <v>5820</v>
      </c>
      <c r="C76" s="1">
        <v>2843.99</v>
      </c>
    </row>
    <row r="77" spans="1:3" x14ac:dyDescent="0.25">
      <c r="A77" s="9">
        <v>45770</v>
      </c>
      <c r="B77" s="1" t="s">
        <v>5820</v>
      </c>
      <c r="C77" s="1">
        <v>2866.08</v>
      </c>
    </row>
    <row r="78" spans="1:3" x14ac:dyDescent="0.25">
      <c r="A78" s="9">
        <v>45771</v>
      </c>
      <c r="B78" s="1" t="s">
        <v>5820</v>
      </c>
      <c r="C78" s="1">
        <v>2869.61</v>
      </c>
    </row>
    <row r="79" spans="1:3" x14ac:dyDescent="0.25">
      <c r="A79" s="9">
        <v>45772</v>
      </c>
      <c r="B79" s="1" t="s">
        <v>5820</v>
      </c>
      <c r="C79" s="1">
        <v>2869.71</v>
      </c>
    </row>
    <row r="80" spans="1:3" x14ac:dyDescent="0.25">
      <c r="A80" s="9">
        <v>45775</v>
      </c>
      <c r="B80" s="1" t="s">
        <v>5820</v>
      </c>
      <c r="C80" s="1">
        <v>2895.64</v>
      </c>
    </row>
    <row r="81" spans="1:3" x14ac:dyDescent="0.25">
      <c r="A81" s="9">
        <v>45776</v>
      </c>
      <c r="B81" s="1" t="s">
        <v>5820</v>
      </c>
      <c r="C81" s="1">
        <v>2922.32</v>
      </c>
    </row>
    <row r="82" spans="1:3" x14ac:dyDescent="0.25">
      <c r="A82" s="9">
        <v>45777</v>
      </c>
      <c r="B82" s="1" t="s">
        <v>5820</v>
      </c>
      <c r="C82" s="1">
        <v>2931.28</v>
      </c>
    </row>
    <row r="83" spans="1:3" x14ac:dyDescent="0.25">
      <c r="A83" s="9">
        <v>45779</v>
      </c>
      <c r="B83" s="1" t="s">
        <v>5820</v>
      </c>
      <c r="C83" s="1">
        <v>2938.21</v>
      </c>
    </row>
    <row r="84" spans="1:3" x14ac:dyDescent="0.25">
      <c r="A84" s="9">
        <v>45782</v>
      </c>
      <c r="B84" s="1" t="s">
        <v>5820</v>
      </c>
      <c r="C84" s="1">
        <v>2946.99</v>
      </c>
    </row>
    <row r="85" spans="1:3" x14ac:dyDescent="0.25">
      <c r="A85" s="9">
        <v>45783</v>
      </c>
      <c r="B85" s="1" t="s">
        <v>5820</v>
      </c>
      <c r="C85" s="1">
        <v>2935.7</v>
      </c>
    </row>
    <row r="86" spans="1:3" x14ac:dyDescent="0.25">
      <c r="A86" s="9">
        <v>45784</v>
      </c>
      <c r="B86" s="1" t="s">
        <v>5820</v>
      </c>
      <c r="C86" s="1">
        <v>2956.09</v>
      </c>
    </row>
    <row r="87" spans="1:3" x14ac:dyDescent="0.25">
      <c r="A87" s="9">
        <v>45785</v>
      </c>
      <c r="B87" s="1" t="s">
        <v>5820</v>
      </c>
      <c r="C87" s="1">
        <v>2943.69</v>
      </c>
    </row>
    <row r="88" spans="1:3" x14ac:dyDescent="0.25">
      <c r="A88" s="9">
        <v>45786</v>
      </c>
      <c r="B88" s="1" t="s">
        <v>5820</v>
      </c>
      <c r="C88" s="1">
        <v>2939.5</v>
      </c>
    </row>
    <row r="89" spans="1:3" x14ac:dyDescent="0.25">
      <c r="A89" s="9">
        <v>45789</v>
      </c>
      <c r="B89" s="1" t="s">
        <v>5820</v>
      </c>
      <c r="C89" s="1">
        <v>2931.23</v>
      </c>
    </row>
    <row r="90" spans="1:3" x14ac:dyDescent="0.25">
      <c r="A90" s="9">
        <v>45790</v>
      </c>
      <c r="B90" s="1" t="s">
        <v>5820</v>
      </c>
      <c r="C90" s="1">
        <v>2933.67</v>
      </c>
    </row>
    <row r="91" spans="1:3" x14ac:dyDescent="0.25">
      <c r="A91" s="9">
        <v>45791</v>
      </c>
      <c r="B91" s="1" t="s">
        <v>5820</v>
      </c>
      <c r="C91" s="1">
        <v>2924.91</v>
      </c>
    </row>
    <row r="92" spans="1:3" x14ac:dyDescent="0.25">
      <c r="A92" s="9">
        <v>45792</v>
      </c>
      <c r="B92" s="1" t="s">
        <v>5820</v>
      </c>
      <c r="C92" s="1">
        <v>2927.94</v>
      </c>
    </row>
    <row r="93" spans="1:3" x14ac:dyDescent="0.25">
      <c r="A93" s="9">
        <v>45793</v>
      </c>
      <c r="B93" s="1" t="s">
        <v>5820</v>
      </c>
      <c r="C93" s="1">
        <v>2932.38</v>
      </c>
    </row>
    <row r="94" spans="1:3" x14ac:dyDescent="0.25">
      <c r="A94" s="9">
        <v>45796</v>
      </c>
      <c r="B94" s="1" t="s">
        <v>5820</v>
      </c>
      <c r="C94" s="1">
        <v>2925.33</v>
      </c>
    </row>
    <row r="95" spans="1:3" x14ac:dyDescent="0.25">
      <c r="A95" s="9">
        <v>45797</v>
      </c>
      <c r="B95" s="1" t="s">
        <v>5820</v>
      </c>
      <c r="C95" s="1">
        <v>2920.09</v>
      </c>
    </row>
    <row r="96" spans="1:3" x14ac:dyDescent="0.25">
      <c r="A96" s="9">
        <v>45798</v>
      </c>
      <c r="B96" s="1" t="s">
        <v>5820</v>
      </c>
      <c r="C96" s="1">
        <v>2923.88</v>
      </c>
    </row>
    <row r="97" spans="1:3" x14ac:dyDescent="0.25">
      <c r="A97" s="9">
        <v>45799</v>
      </c>
      <c r="B97" s="1" t="s">
        <v>5820</v>
      </c>
      <c r="C97" s="1">
        <v>2915.53</v>
      </c>
    </row>
    <row r="98" spans="1:3" x14ac:dyDescent="0.25">
      <c r="A98" s="9">
        <v>45800</v>
      </c>
      <c r="B98" s="1" t="s">
        <v>5820</v>
      </c>
      <c r="C98" s="1">
        <v>2922.92</v>
      </c>
    </row>
    <row r="99" spans="1:3" x14ac:dyDescent="0.25">
      <c r="A99" s="9">
        <v>45803</v>
      </c>
      <c r="B99" s="1" t="s">
        <v>5820</v>
      </c>
      <c r="C99" s="1">
        <v>2913.67</v>
      </c>
    </row>
    <row r="100" spans="1:3" x14ac:dyDescent="0.25">
      <c r="A100" s="9">
        <v>45804</v>
      </c>
      <c r="B100" s="1" t="s">
        <v>5820</v>
      </c>
      <c r="C100" s="1">
        <v>2875.55</v>
      </c>
    </row>
    <row r="101" spans="1:3" x14ac:dyDescent="0.25">
      <c r="A101" s="9">
        <v>45805</v>
      </c>
      <c r="B101" s="1" t="s">
        <v>5820</v>
      </c>
      <c r="C101" s="1">
        <v>2882.03</v>
      </c>
    </row>
    <row r="102" spans="1:3" x14ac:dyDescent="0.25">
      <c r="A102" s="9">
        <v>45806</v>
      </c>
      <c r="B102" s="1" t="s">
        <v>5820</v>
      </c>
      <c r="C102" s="1">
        <v>2881.8</v>
      </c>
    </row>
    <row r="103" spans="1:3" x14ac:dyDescent="0.25">
      <c r="A103" s="9">
        <v>45807</v>
      </c>
      <c r="B103" s="1" t="s">
        <v>5820</v>
      </c>
      <c r="C103" s="1">
        <v>2870.36</v>
      </c>
    </row>
    <row r="104" spans="1:3" x14ac:dyDescent="0.25">
      <c r="A104" s="9">
        <v>45810</v>
      </c>
      <c r="B104" s="1" t="s">
        <v>5820</v>
      </c>
      <c r="C104" s="1">
        <v>2877.24</v>
      </c>
    </row>
    <row r="105" spans="1:3" x14ac:dyDescent="0.25">
      <c r="A105" s="9">
        <v>45811</v>
      </c>
      <c r="B105" s="1" t="s">
        <v>5820</v>
      </c>
      <c r="C105" s="1">
        <v>2876.23</v>
      </c>
    </row>
    <row r="106" spans="1:3" x14ac:dyDescent="0.25">
      <c r="A106" s="9">
        <v>45812</v>
      </c>
      <c r="B106" s="1" t="s">
        <v>5820</v>
      </c>
      <c r="C106" s="1">
        <v>2898.79</v>
      </c>
    </row>
    <row r="107" spans="1:3" x14ac:dyDescent="0.25">
      <c r="A107" s="9">
        <v>45813</v>
      </c>
      <c r="B107" s="1" t="s">
        <v>5820</v>
      </c>
      <c r="C107" s="1">
        <v>2908.79</v>
      </c>
    </row>
    <row r="108" spans="1:3" x14ac:dyDescent="0.25">
      <c r="A108" s="9">
        <v>45814</v>
      </c>
      <c r="B108" s="1" t="s">
        <v>5820</v>
      </c>
      <c r="C108" s="1">
        <v>2928.03</v>
      </c>
    </row>
    <row r="109" spans="1:3" x14ac:dyDescent="0.25">
      <c r="A109" s="9">
        <v>45817</v>
      </c>
      <c r="B109" s="1" t="s">
        <v>5820</v>
      </c>
      <c r="C109" s="1">
        <v>2947.19</v>
      </c>
    </row>
    <row r="110" spans="1:3" x14ac:dyDescent="0.25">
      <c r="A110" s="9">
        <v>45818</v>
      </c>
      <c r="B110" s="1" t="s">
        <v>5820</v>
      </c>
      <c r="C110" s="1">
        <v>2959.95</v>
      </c>
    </row>
    <row r="111" spans="1:3" x14ac:dyDescent="0.25">
      <c r="A111" s="9">
        <v>45819</v>
      </c>
      <c r="B111" s="1" t="s">
        <v>5820</v>
      </c>
      <c r="C111" s="1">
        <v>2937.25</v>
      </c>
    </row>
    <row r="112" spans="1:3" x14ac:dyDescent="0.25">
      <c r="A112" s="9">
        <v>45820</v>
      </c>
      <c r="B112" s="1" t="s">
        <v>5820</v>
      </c>
      <c r="C112" s="1">
        <v>2929.32</v>
      </c>
    </row>
    <row r="113" spans="1:3" x14ac:dyDescent="0.25">
      <c r="A113" s="9">
        <v>45821</v>
      </c>
      <c r="B113" s="1" t="s">
        <v>5820</v>
      </c>
      <c r="C113" s="1">
        <v>2920.71</v>
      </c>
    </row>
    <row r="114" spans="1:3" x14ac:dyDescent="0.25">
      <c r="A114" s="9">
        <v>45824</v>
      </c>
      <c r="B114" s="1" t="s">
        <v>5820</v>
      </c>
      <c r="C114" s="1">
        <v>2914.51</v>
      </c>
    </row>
    <row r="115" spans="1:3" x14ac:dyDescent="0.25">
      <c r="A115" s="9">
        <v>45825</v>
      </c>
      <c r="B115" s="1" t="s">
        <v>5820</v>
      </c>
      <c r="C115" s="1">
        <v>2907.69</v>
      </c>
    </row>
    <row r="116" spans="1:3" x14ac:dyDescent="0.25">
      <c r="A116" s="9">
        <v>45826</v>
      </c>
      <c r="B116" s="1" t="s">
        <v>5820</v>
      </c>
      <c r="C116" s="1">
        <v>2913.68</v>
      </c>
    </row>
    <row r="117" spans="1:3" x14ac:dyDescent="0.25">
      <c r="A117" s="9">
        <v>45828</v>
      </c>
      <c r="B117" s="1" t="s">
        <v>5820</v>
      </c>
      <c r="C117" s="1">
        <v>2928.47</v>
      </c>
    </row>
    <row r="118" spans="1:3" x14ac:dyDescent="0.25">
      <c r="A118" s="9">
        <v>45831</v>
      </c>
      <c r="B118" s="1" t="s">
        <v>5820</v>
      </c>
      <c r="C118" s="1">
        <v>2930.06</v>
      </c>
    </row>
    <row r="119" spans="1:3" x14ac:dyDescent="0.25">
      <c r="A119" s="9">
        <v>45832</v>
      </c>
      <c r="B119" s="1" t="s">
        <v>5820</v>
      </c>
      <c r="C119" s="1">
        <v>2923.9</v>
      </c>
    </row>
    <row r="120" spans="1:3" x14ac:dyDescent="0.25">
      <c r="A120" s="9">
        <v>45833</v>
      </c>
      <c r="B120" s="1" t="s">
        <v>5820</v>
      </c>
      <c r="C120" s="1">
        <v>2930.53</v>
      </c>
    </row>
    <row r="121" spans="1:3" x14ac:dyDescent="0.25">
      <c r="A121" s="9">
        <v>45834</v>
      </c>
      <c r="B121" s="1" t="s">
        <v>5820</v>
      </c>
      <c r="C121" s="1">
        <v>2928.84</v>
      </c>
    </row>
    <row r="122" spans="1:3" x14ac:dyDescent="0.25">
      <c r="A122" s="9">
        <v>45835</v>
      </c>
      <c r="B122" s="1" t="s">
        <v>5820</v>
      </c>
      <c r="C122" s="1">
        <v>2922.14</v>
      </c>
    </row>
    <row r="123" spans="1:3" x14ac:dyDescent="0.25">
      <c r="A123" s="9">
        <v>45838</v>
      </c>
      <c r="B123" s="1" t="s">
        <v>5820</v>
      </c>
      <c r="C123" s="1">
        <v>2911</v>
      </c>
    </row>
    <row r="124" spans="1:3" x14ac:dyDescent="0.25">
      <c r="A124" s="9">
        <v>45839</v>
      </c>
      <c r="B124" s="1" t="s">
        <v>5820</v>
      </c>
      <c r="C124" s="1">
        <v>2913.52</v>
      </c>
    </row>
    <row r="125" spans="1:3" x14ac:dyDescent="0.25">
      <c r="A125" s="9">
        <v>45840</v>
      </c>
      <c r="B125" s="1" t="s">
        <v>5820</v>
      </c>
      <c r="C125" s="1">
        <v>2911.46</v>
      </c>
    </row>
    <row r="126" spans="1:3" x14ac:dyDescent="0.25">
      <c r="A126" s="9">
        <v>45841</v>
      </c>
      <c r="B126" s="1" t="s">
        <v>5820</v>
      </c>
      <c r="C126" s="1">
        <v>2903.05</v>
      </c>
    </row>
    <row r="127" spans="1:3" x14ac:dyDescent="0.25">
      <c r="A127" s="9">
        <v>45842</v>
      </c>
      <c r="B127" s="1" t="s">
        <v>5820</v>
      </c>
      <c r="C127" s="1">
        <v>2877.42</v>
      </c>
    </row>
    <row r="128" spans="1:3" x14ac:dyDescent="0.25">
      <c r="A128" s="9">
        <v>45845</v>
      </c>
      <c r="B128" s="1" t="s">
        <v>5820</v>
      </c>
      <c r="C128" s="1">
        <v>2869.43</v>
      </c>
    </row>
    <row r="129" spans="1:3" x14ac:dyDescent="0.25">
      <c r="A129" s="9">
        <v>45846</v>
      </c>
      <c r="B129" s="1" t="s">
        <v>5820</v>
      </c>
      <c r="C129" s="1">
        <v>2859.9</v>
      </c>
    </row>
    <row r="130" spans="1:3" x14ac:dyDescent="0.25">
      <c r="A130" s="9">
        <v>45847</v>
      </c>
      <c r="B130" s="1" t="s">
        <v>5820</v>
      </c>
      <c r="C130" s="1">
        <v>2867.75</v>
      </c>
    </row>
    <row r="131" spans="1:3" x14ac:dyDescent="0.25">
      <c r="A131" s="9">
        <v>45848</v>
      </c>
      <c r="B131" s="1" t="s">
        <v>5820</v>
      </c>
      <c r="C131" s="1">
        <v>2879.78</v>
      </c>
    </row>
    <row r="132" spans="1:3" x14ac:dyDescent="0.25">
      <c r="A132" s="9">
        <v>45849</v>
      </c>
      <c r="B132" s="1" t="s">
        <v>5820</v>
      </c>
      <c r="C132" s="1">
        <v>2871.61</v>
      </c>
    </row>
    <row r="133" spans="1:3" x14ac:dyDescent="0.25">
      <c r="A133" s="9">
        <v>45852</v>
      </c>
      <c r="B133" s="1" t="s">
        <v>5820</v>
      </c>
      <c r="C133" s="1">
        <v>2872.26</v>
      </c>
    </row>
    <row r="134" spans="1:3" x14ac:dyDescent="0.25">
      <c r="A134" s="9">
        <v>45853</v>
      </c>
      <c r="B134" s="1" t="s">
        <v>5820</v>
      </c>
      <c r="C134" s="1">
        <v>2861.38</v>
      </c>
    </row>
    <row r="135" spans="1:3" x14ac:dyDescent="0.25">
      <c r="A135" s="9">
        <v>45854</v>
      </c>
      <c r="B135" s="1" t="s">
        <v>5820</v>
      </c>
      <c r="C135" s="1">
        <v>2851.44</v>
      </c>
    </row>
    <row r="136" spans="1:3" x14ac:dyDescent="0.25">
      <c r="A136" s="9">
        <v>45855</v>
      </c>
      <c r="B136" s="1" t="s">
        <v>5820</v>
      </c>
      <c r="C136" s="1">
        <v>2841.7</v>
      </c>
    </row>
    <row r="137" spans="1:3" x14ac:dyDescent="0.25">
      <c r="A137" s="9">
        <v>45856</v>
      </c>
      <c r="B137" s="1" t="s">
        <v>5820</v>
      </c>
      <c r="C137" s="1">
        <v>2846.38</v>
      </c>
    </row>
    <row r="138" spans="1:3" x14ac:dyDescent="0.25">
      <c r="A138" s="9">
        <v>45859</v>
      </c>
      <c r="B138" s="1" t="s">
        <v>5820</v>
      </c>
      <c r="C138" s="1">
        <v>2855.65</v>
      </c>
    </row>
    <row r="139" spans="1:3" x14ac:dyDescent="0.25">
      <c r="A139" s="9">
        <v>45860</v>
      </c>
      <c r="B139" s="1" t="s">
        <v>5820</v>
      </c>
      <c r="C139" s="1">
        <v>2853.68</v>
      </c>
    </row>
    <row r="140" spans="1:3" x14ac:dyDescent="0.25">
      <c r="A140" s="9">
        <v>45861</v>
      </c>
      <c r="B140" s="1" t="s">
        <v>5820</v>
      </c>
      <c r="C140" s="1">
        <v>2849.56</v>
      </c>
    </row>
    <row r="141" spans="1:3" x14ac:dyDescent="0.25">
      <c r="A141" s="9">
        <v>45862</v>
      </c>
      <c r="B141" s="1" t="s">
        <v>5820</v>
      </c>
      <c r="C141" s="1">
        <v>2852.07</v>
      </c>
    </row>
    <row r="142" spans="1:3" x14ac:dyDescent="0.25">
      <c r="A142" s="9">
        <v>45863</v>
      </c>
      <c r="B142" s="1" t="s">
        <v>5820</v>
      </c>
      <c r="C142" s="1">
        <v>2849.93</v>
      </c>
    </row>
    <row r="143" spans="1:3" x14ac:dyDescent="0.25">
      <c r="A143" s="9">
        <v>45866</v>
      </c>
      <c r="B143" s="1" t="s">
        <v>5820</v>
      </c>
      <c r="C143" s="1">
        <v>2839.42</v>
      </c>
    </row>
    <row r="144" spans="1:3" x14ac:dyDescent="0.25">
      <c r="A144" s="9">
        <v>45867</v>
      </c>
      <c r="B144" s="1" t="s">
        <v>5820</v>
      </c>
      <c r="C144" s="1">
        <v>2819.73</v>
      </c>
    </row>
    <row r="145" spans="1:3" x14ac:dyDescent="0.25">
      <c r="A145" s="9">
        <v>45868</v>
      </c>
      <c r="B145" s="1" t="s">
        <v>5820</v>
      </c>
      <c r="C145" s="1">
        <v>2826.6</v>
      </c>
    </row>
    <row r="146" spans="1:3" x14ac:dyDescent="0.25">
      <c r="A146" s="9">
        <v>45869</v>
      </c>
      <c r="B146" s="1" t="s">
        <v>5820</v>
      </c>
      <c r="C146" s="1">
        <v>2815.24</v>
      </c>
    </row>
    <row r="147" spans="1:3" x14ac:dyDescent="0.25">
      <c r="A147" s="9">
        <v>45870</v>
      </c>
      <c r="B147" s="1" t="s">
        <v>5820</v>
      </c>
      <c r="C147" s="1">
        <v>2817.53</v>
      </c>
    </row>
    <row r="148" spans="1:3" x14ac:dyDescent="0.25">
      <c r="A148" s="9">
        <v>45873</v>
      </c>
      <c r="B148" s="1" t="s">
        <v>5820</v>
      </c>
      <c r="C148" s="1">
        <v>2808.21</v>
      </c>
    </row>
    <row r="149" spans="1:3" x14ac:dyDescent="0.25">
      <c r="A149" s="9">
        <v>45874</v>
      </c>
      <c r="B149" s="1" t="s">
        <v>5820</v>
      </c>
      <c r="C149" s="1">
        <v>2815.13</v>
      </c>
    </row>
    <row r="150" spans="1:3" x14ac:dyDescent="0.25">
      <c r="A150" s="9">
        <v>45875</v>
      </c>
      <c r="B150" s="1" t="s">
        <v>5820</v>
      </c>
      <c r="C150" s="1">
        <v>2812.4</v>
      </c>
    </row>
    <row r="151" spans="1:3" x14ac:dyDescent="0.25">
      <c r="A151" s="9">
        <v>45876</v>
      </c>
      <c r="B151" s="1" t="s">
        <v>5820</v>
      </c>
      <c r="C151" s="1">
        <v>2815.56</v>
      </c>
    </row>
    <row r="152" spans="1:3" x14ac:dyDescent="0.25">
      <c r="A152" s="9">
        <v>45877</v>
      </c>
      <c r="B152" s="1" t="s">
        <v>5820</v>
      </c>
      <c r="C152" s="1">
        <v>2808.26</v>
      </c>
    </row>
    <row r="153" spans="1:3" x14ac:dyDescent="0.25">
      <c r="A153" s="9">
        <v>45880</v>
      </c>
      <c r="B153" s="1" t="s">
        <v>5820</v>
      </c>
      <c r="C153" s="1">
        <v>2811.94</v>
      </c>
    </row>
    <row r="154" spans="1:3" x14ac:dyDescent="0.25">
      <c r="A154" s="9">
        <v>45881</v>
      </c>
      <c r="B154" s="1" t="s">
        <v>5820</v>
      </c>
      <c r="C154" s="1">
        <v>2840.61</v>
      </c>
    </row>
    <row r="155" spans="1:3" x14ac:dyDescent="0.25">
      <c r="A155" s="9">
        <v>45882</v>
      </c>
      <c r="B155" s="1" t="s">
        <v>5820</v>
      </c>
      <c r="C155" s="1">
        <v>2872.47</v>
      </c>
    </row>
    <row r="156" spans="1:3" x14ac:dyDescent="0.25">
      <c r="A156" s="9">
        <v>45883</v>
      </c>
      <c r="B156" s="1" t="s">
        <v>5820</v>
      </c>
      <c r="C156" s="1">
        <v>2878.24</v>
      </c>
    </row>
    <row r="157" spans="1:3" x14ac:dyDescent="0.25">
      <c r="A157" s="9">
        <v>45884</v>
      </c>
      <c r="B157" s="1" t="s">
        <v>5820</v>
      </c>
      <c r="C157" s="1">
        <v>2878.17</v>
      </c>
    </row>
    <row r="158" spans="1:3" x14ac:dyDescent="0.25">
      <c r="A158" s="9">
        <v>45887</v>
      </c>
      <c r="B158" s="1" t="s">
        <v>5820</v>
      </c>
      <c r="C158" s="1">
        <v>2902.84</v>
      </c>
    </row>
    <row r="159" spans="1:3" x14ac:dyDescent="0.25">
      <c r="A159" s="9">
        <v>45888</v>
      </c>
      <c r="B159" s="1" t="s">
        <v>5820</v>
      </c>
      <c r="C159" s="1">
        <v>2890.64</v>
      </c>
    </row>
    <row r="160" spans="1:3" x14ac:dyDescent="0.25">
      <c r="A160" s="9">
        <v>45889</v>
      </c>
      <c r="B160" s="1" t="s">
        <v>5820</v>
      </c>
      <c r="C160" s="1">
        <v>2874.39</v>
      </c>
    </row>
    <row r="161" spans="1:3" x14ac:dyDescent="0.25">
      <c r="A161" s="9">
        <v>45890</v>
      </c>
      <c r="B161" s="1" t="s">
        <v>5820</v>
      </c>
      <c r="C161" s="1">
        <v>2869.68</v>
      </c>
    </row>
    <row r="162" spans="1:3" x14ac:dyDescent="0.25">
      <c r="A162" s="9">
        <v>45891</v>
      </c>
      <c r="B162" s="1" t="s">
        <v>5820</v>
      </c>
      <c r="C162" s="1">
        <v>2868.11</v>
      </c>
    </row>
    <row r="163" spans="1:3" x14ac:dyDescent="0.25">
      <c r="A163" s="9">
        <v>45894</v>
      </c>
      <c r="B163" s="1" t="s">
        <v>5820</v>
      </c>
      <c r="C163" s="1">
        <v>2850.34</v>
      </c>
    </row>
    <row r="164" spans="1:3" x14ac:dyDescent="0.25">
      <c r="A164" s="9">
        <v>45895</v>
      </c>
      <c r="B164" s="1" t="s">
        <v>5820</v>
      </c>
      <c r="C164" s="1">
        <v>2853.45</v>
      </c>
    </row>
    <row r="165" spans="1:3" x14ac:dyDescent="0.25">
      <c r="A165" s="9">
        <v>45896</v>
      </c>
      <c r="B165" s="1" t="s">
        <v>5820</v>
      </c>
      <c r="C165" s="1">
        <v>2879.75</v>
      </c>
    </row>
    <row r="166" spans="1:3" x14ac:dyDescent="0.25">
      <c r="A166" s="9">
        <v>45897</v>
      </c>
      <c r="B166" s="1" t="s">
        <v>5820</v>
      </c>
      <c r="C166" s="1">
        <v>2895.34</v>
      </c>
    </row>
    <row r="167" spans="1:3" x14ac:dyDescent="0.25">
      <c r="A167" s="9">
        <v>45898</v>
      </c>
      <c r="B167" s="1" t="s">
        <v>5820</v>
      </c>
      <c r="C167" s="1">
        <v>2891.76</v>
      </c>
    </row>
    <row r="168" spans="1:3" x14ac:dyDescent="0.25">
      <c r="A168" s="9">
        <v>45901</v>
      </c>
      <c r="B168" s="1" t="s">
        <v>5820</v>
      </c>
      <c r="C168" s="1">
        <v>2896.83</v>
      </c>
    </row>
    <row r="169" spans="1:3" x14ac:dyDescent="0.25">
      <c r="A169" s="9">
        <v>45902</v>
      </c>
      <c r="B169" s="1" t="s">
        <v>5820</v>
      </c>
      <c r="C169" s="1">
        <v>2915.43</v>
      </c>
    </row>
    <row r="170" spans="1:3" x14ac:dyDescent="0.25">
      <c r="A170" s="9">
        <v>45903</v>
      </c>
      <c r="B170" s="1" t="s">
        <v>5820</v>
      </c>
      <c r="C170" s="1">
        <v>2908.59</v>
      </c>
    </row>
    <row r="171" spans="1:3" x14ac:dyDescent="0.25">
      <c r="A171" s="9">
        <v>45904</v>
      </c>
      <c r="B171" s="1" t="s">
        <v>5820</v>
      </c>
      <c r="C171" s="1">
        <v>2907.03</v>
      </c>
    </row>
    <row r="172" spans="1:3" x14ac:dyDescent="0.25">
      <c r="A172" s="9">
        <v>45905</v>
      </c>
      <c r="B172" s="1" t="s">
        <v>5820</v>
      </c>
      <c r="C172" s="1">
        <v>2915.31</v>
      </c>
    </row>
    <row r="173" spans="1:3" x14ac:dyDescent="0.25">
      <c r="A173" s="9">
        <v>45908</v>
      </c>
      <c r="B173" s="1" t="s">
        <v>5820</v>
      </c>
      <c r="C173" s="1">
        <v>2917.6</v>
      </c>
    </row>
    <row r="174" spans="1:3" x14ac:dyDescent="0.25">
      <c r="A174" s="9">
        <v>45909</v>
      </c>
      <c r="B174" s="1" t="s">
        <v>5820</v>
      </c>
      <c r="C174" s="1">
        <v>2911.87</v>
      </c>
    </row>
    <row r="175" spans="1:3" x14ac:dyDescent="0.25">
      <c r="A175" s="9">
        <v>45910</v>
      </c>
      <c r="B175" s="1" t="s">
        <v>5820</v>
      </c>
      <c r="C175" s="1">
        <v>2903.39</v>
      </c>
    </row>
    <row r="176" spans="1:3" x14ac:dyDescent="0.25">
      <c r="A176" s="9">
        <v>45911</v>
      </c>
      <c r="B176" s="1" t="s">
        <v>5820</v>
      </c>
      <c r="C176" s="1">
        <v>2894.33</v>
      </c>
    </row>
    <row r="177" spans="1:3" x14ac:dyDescent="0.25">
      <c r="A177" s="9">
        <v>45912</v>
      </c>
      <c r="B177" s="1" t="s">
        <v>5820</v>
      </c>
      <c r="C177" s="1">
        <v>2891.19</v>
      </c>
    </row>
    <row r="178" spans="1:3" x14ac:dyDescent="0.25">
      <c r="A178" s="9">
        <v>45915</v>
      </c>
      <c r="B178" s="1" t="s">
        <v>5820</v>
      </c>
      <c r="C178" s="1">
        <v>2910.44</v>
      </c>
    </row>
    <row r="179" spans="1:3" x14ac:dyDescent="0.25">
      <c r="A179" s="9">
        <v>45916</v>
      </c>
      <c r="B179" s="1" t="s">
        <v>5820</v>
      </c>
      <c r="C179" s="1">
        <v>2934.96</v>
      </c>
    </row>
    <row r="180" spans="1:3" x14ac:dyDescent="0.25">
      <c r="A180" s="9">
        <v>45917</v>
      </c>
      <c r="B180" s="1" t="s">
        <v>5820</v>
      </c>
      <c r="C180" s="1">
        <v>2943.4</v>
      </c>
    </row>
    <row r="181" spans="1:3" x14ac:dyDescent="0.25">
      <c r="A181" s="9">
        <v>45918</v>
      </c>
      <c r="B181" s="1" t="s">
        <v>5820</v>
      </c>
      <c r="C181" s="1">
        <v>2954.79</v>
      </c>
    </row>
    <row r="182" spans="1:3" x14ac:dyDescent="0.25">
      <c r="A182" s="9">
        <v>45919</v>
      </c>
      <c r="B182" s="1" t="s">
        <v>5820</v>
      </c>
      <c r="C182" s="1">
        <v>2950.21</v>
      </c>
    </row>
    <row r="183" spans="1:3" x14ac:dyDescent="0.25">
      <c r="A183" s="9">
        <v>45922</v>
      </c>
      <c r="B183" s="1" t="s">
        <v>5820</v>
      </c>
      <c r="C183" s="1">
        <v>2963.22</v>
      </c>
    </row>
    <row r="184" spans="1:3" x14ac:dyDescent="0.25">
      <c r="A184" s="9">
        <v>45923</v>
      </c>
      <c r="B184" s="1" t="s">
        <v>5820</v>
      </c>
      <c r="C184" s="1">
        <v>2970.59</v>
      </c>
    </row>
    <row r="185" spans="1:3" x14ac:dyDescent="0.25">
      <c r="A185" s="9">
        <v>45924</v>
      </c>
      <c r="B185" s="1" t="s">
        <v>5820</v>
      </c>
      <c r="C185" s="1">
        <v>2960.97</v>
      </c>
    </row>
    <row r="186" spans="1:3" x14ac:dyDescent="0.25">
      <c r="A186" s="9">
        <v>45925</v>
      </c>
      <c r="B186" s="1" t="s">
        <v>5820</v>
      </c>
      <c r="C186" s="1">
        <v>2952.19</v>
      </c>
    </row>
    <row r="187" spans="1:3" x14ac:dyDescent="0.25">
      <c r="A187" s="9">
        <v>45926</v>
      </c>
      <c r="B187" s="1" t="s">
        <v>5820</v>
      </c>
      <c r="C187" s="1">
        <v>2939.2</v>
      </c>
    </row>
    <row r="188" spans="1:3" x14ac:dyDescent="0.25">
      <c r="A188" s="9">
        <v>45929</v>
      </c>
      <c r="B188" s="1" t="s">
        <v>5820</v>
      </c>
      <c r="C188" s="1">
        <v>2924.09</v>
      </c>
    </row>
    <row r="189" spans="1:3" x14ac:dyDescent="0.25">
      <c r="A189" s="9">
        <v>45930</v>
      </c>
      <c r="B189" s="1" t="s">
        <v>5820</v>
      </c>
      <c r="C189" s="1">
        <v>2927.27</v>
      </c>
    </row>
    <row r="190" spans="1:3" x14ac:dyDescent="0.25">
      <c r="A190" s="9">
        <v>45931</v>
      </c>
      <c r="B190" s="1" t="s">
        <v>5820</v>
      </c>
      <c r="C190" s="1">
        <v>2920.04</v>
      </c>
    </row>
    <row r="191" spans="1:3" x14ac:dyDescent="0.25">
      <c r="A191" s="9">
        <v>45932</v>
      </c>
      <c r="B191" s="1" t="s">
        <v>5820</v>
      </c>
      <c r="C191" s="1">
        <v>2907.86</v>
      </c>
    </row>
    <row r="192" spans="1:3" x14ac:dyDescent="0.25">
      <c r="A192" s="9">
        <v>45933</v>
      </c>
      <c r="B192" s="1" t="s">
        <v>5820</v>
      </c>
      <c r="C192" s="1">
        <v>2912.64</v>
      </c>
    </row>
    <row r="193" spans="1:3" x14ac:dyDescent="0.25">
      <c r="A193" s="9">
        <v>45936</v>
      </c>
      <c r="B193" s="1" t="s">
        <v>5820</v>
      </c>
      <c r="C193" s="1">
        <v>2911.79</v>
      </c>
    </row>
    <row r="194" spans="1:3" x14ac:dyDescent="0.25">
      <c r="A194" s="9">
        <v>45937</v>
      </c>
      <c r="B194" s="1" t="s">
        <v>5820</v>
      </c>
      <c r="C194" s="1">
        <v>2917.64</v>
      </c>
    </row>
    <row r="195" spans="1:3" x14ac:dyDescent="0.25">
      <c r="A195" s="9">
        <v>45938</v>
      </c>
      <c r="B195" s="1" t="s">
        <v>5820</v>
      </c>
      <c r="C195" s="1">
        <v>2924.92</v>
      </c>
    </row>
    <row r="196" spans="1:3" x14ac:dyDescent="0.25">
      <c r="A196" s="9">
        <v>45939</v>
      </c>
      <c r="B196" s="1" t="s">
        <v>5820</v>
      </c>
      <c r="C196" s="1">
        <v>2946.12</v>
      </c>
    </row>
    <row r="197" spans="1:3" x14ac:dyDescent="0.25">
      <c r="A197" s="9">
        <v>45940</v>
      </c>
      <c r="B197" s="1" t="s">
        <v>5820</v>
      </c>
      <c r="C197" s="1">
        <v>2953.95</v>
      </c>
    </row>
    <row r="198" spans="1:3" x14ac:dyDescent="0.25">
      <c r="A198" s="9">
        <v>45943</v>
      </c>
      <c r="B198" s="1" t="s">
        <v>5820</v>
      </c>
      <c r="C198" s="1">
        <v>2959.91</v>
      </c>
    </row>
    <row r="199" spans="1:3" x14ac:dyDescent="0.25">
      <c r="A199" s="9">
        <v>45944</v>
      </c>
      <c r="B199" s="1" t="s">
        <v>5820</v>
      </c>
      <c r="C199" s="1">
        <v>2946.57</v>
      </c>
    </row>
    <row r="200" spans="1:3" x14ac:dyDescent="0.25">
      <c r="A200" s="9">
        <v>45945</v>
      </c>
      <c r="B200" s="1" t="s">
        <v>5820</v>
      </c>
      <c r="C200" s="1">
        <v>2937.35</v>
      </c>
    </row>
    <row r="201" spans="1:3" x14ac:dyDescent="0.25">
      <c r="A201" s="9">
        <v>45946</v>
      </c>
      <c r="B201" s="1" t="s">
        <v>5820</v>
      </c>
      <c r="C201" s="1">
        <v>2930.81</v>
      </c>
    </row>
    <row r="202" spans="1:3" x14ac:dyDescent="0.25">
      <c r="A202" s="9">
        <v>45947</v>
      </c>
      <c r="B202" s="1" t="s">
        <v>5820</v>
      </c>
      <c r="C202" s="1">
        <v>2925.47</v>
      </c>
    </row>
    <row r="203" spans="1:3" x14ac:dyDescent="0.25">
      <c r="A203" s="9">
        <v>45950</v>
      </c>
      <c r="B203" s="1" t="s">
        <v>5820</v>
      </c>
      <c r="C203" s="1">
        <v>2927.16</v>
      </c>
    </row>
    <row r="204" spans="1:3" x14ac:dyDescent="0.25">
      <c r="A204" s="9">
        <v>45951</v>
      </c>
      <c r="B204" s="1" t="s">
        <v>5820</v>
      </c>
      <c r="C204" s="1">
        <v>2936.54</v>
      </c>
    </row>
    <row r="205" spans="1:3" x14ac:dyDescent="0.25">
      <c r="A205" s="9">
        <v>45952</v>
      </c>
      <c r="B205" s="1" t="s">
        <v>5820</v>
      </c>
      <c r="C205" s="1">
        <v>2934.71</v>
      </c>
    </row>
    <row r="206" spans="1:3" x14ac:dyDescent="0.25">
      <c r="A206" s="9">
        <v>45953</v>
      </c>
      <c r="B206" s="1" t="s">
        <v>5820</v>
      </c>
      <c r="C206" s="1">
        <v>2932.58</v>
      </c>
    </row>
    <row r="207" spans="1:3" x14ac:dyDescent="0.25">
      <c r="A207" s="9">
        <v>45954</v>
      </c>
      <c r="B207" s="1" t="s">
        <v>5820</v>
      </c>
      <c r="C207" s="1">
        <v>2923.17</v>
      </c>
    </row>
    <row r="208" spans="1:3" x14ac:dyDescent="0.25">
      <c r="A208" s="9">
        <v>45957</v>
      </c>
      <c r="B208" s="1" t="s">
        <v>5820</v>
      </c>
      <c r="C208" s="1">
        <v>2932.31</v>
      </c>
    </row>
    <row r="209" spans="1:3" x14ac:dyDescent="0.25">
      <c r="A209" s="9">
        <v>45958</v>
      </c>
      <c r="B209" s="1" t="s">
        <v>5820</v>
      </c>
      <c r="C209" s="1">
        <v>2924.41</v>
      </c>
    </row>
    <row r="210" spans="1:3" x14ac:dyDescent="0.25">
      <c r="A210" s="9">
        <v>45959</v>
      </c>
      <c r="B210" s="1" t="s">
        <v>5820</v>
      </c>
      <c r="C210" s="1">
        <v>2922.64</v>
      </c>
    </row>
    <row r="211" spans="1:3" x14ac:dyDescent="0.25">
      <c r="A211" s="9">
        <v>45960</v>
      </c>
      <c r="B211" s="1" t="s">
        <v>5820</v>
      </c>
      <c r="C211" s="1">
        <v>2926.27</v>
      </c>
    </row>
    <row r="212" spans="1:3" x14ac:dyDescent="0.25">
      <c r="A212" s="9">
        <v>45961</v>
      </c>
      <c r="B212" s="1" t="s">
        <v>5820</v>
      </c>
      <c r="C212" s="1">
        <v>2934.47</v>
      </c>
    </row>
    <row r="213" spans="1:3" x14ac:dyDescent="0.25">
      <c r="A213" s="9">
        <v>45964</v>
      </c>
      <c r="B213" s="1" t="s">
        <v>5820</v>
      </c>
      <c r="C213" s="1">
        <v>2932.36</v>
      </c>
    </row>
    <row r="214" spans="1:3" x14ac:dyDescent="0.25">
      <c r="A214" s="9">
        <v>45965</v>
      </c>
      <c r="B214" s="1" t="s">
        <v>5820</v>
      </c>
      <c r="C214" s="1">
        <v>2932.79</v>
      </c>
    </row>
    <row r="215" spans="1:3" x14ac:dyDescent="0.25">
      <c r="A215" s="9">
        <v>45966</v>
      </c>
      <c r="B215" s="1" t="s">
        <v>5820</v>
      </c>
      <c r="C215" s="1">
        <v>2953.77</v>
      </c>
    </row>
    <row r="216" spans="1:3" x14ac:dyDescent="0.25">
      <c r="A216" s="9">
        <v>45967</v>
      </c>
      <c r="B216" s="1" t="s">
        <v>5820</v>
      </c>
      <c r="C216" s="1">
        <v>2959.79</v>
      </c>
    </row>
    <row r="217" spans="1:3" x14ac:dyDescent="0.25">
      <c r="A217" s="9">
        <v>45968</v>
      </c>
      <c r="B217" s="1" t="s">
        <v>5820</v>
      </c>
      <c r="C217" s="1">
        <v>2968.8</v>
      </c>
    </row>
    <row r="218" spans="1:3" x14ac:dyDescent="0.25">
      <c r="A218" s="9">
        <v>45971</v>
      </c>
      <c r="B218" s="1" t="s">
        <v>5820</v>
      </c>
      <c r="C218" s="1">
        <v>2989.23</v>
      </c>
    </row>
    <row r="219" spans="1:3" x14ac:dyDescent="0.25">
      <c r="A219" s="9">
        <v>45972</v>
      </c>
      <c r="B219" s="1" t="s">
        <v>5820</v>
      </c>
      <c r="C219" s="1">
        <v>2987.77</v>
      </c>
    </row>
    <row r="220" spans="1:3" x14ac:dyDescent="0.25">
      <c r="A220" s="9">
        <v>45973</v>
      </c>
      <c r="B220" s="1" t="s">
        <v>5820</v>
      </c>
      <c r="C220" s="1">
        <v>2980.03</v>
      </c>
    </row>
    <row r="221" spans="1:3" x14ac:dyDescent="0.25">
      <c r="A221" s="9">
        <v>45974</v>
      </c>
      <c r="B221" s="1" t="s">
        <v>5820</v>
      </c>
      <c r="C221" s="1">
        <v>2982.24</v>
      </c>
    </row>
    <row r="222" spans="1:3" x14ac:dyDescent="0.25">
      <c r="A222" s="9">
        <v>45975</v>
      </c>
      <c r="B222" s="1" t="s">
        <v>5820</v>
      </c>
      <c r="C222" s="1">
        <v>2986.72</v>
      </c>
    </row>
    <row r="223" spans="1:3" x14ac:dyDescent="0.25">
      <c r="A223" s="9">
        <v>45978</v>
      </c>
      <c r="B223" s="1" t="s">
        <v>5820</v>
      </c>
      <c r="C223" s="1">
        <v>2989.02</v>
      </c>
    </row>
    <row r="224" spans="1:3" x14ac:dyDescent="0.25">
      <c r="A224" s="9">
        <v>45979</v>
      </c>
      <c r="B224" s="1" t="s">
        <v>5820</v>
      </c>
      <c r="C224" s="1">
        <v>2997.01</v>
      </c>
    </row>
    <row r="225" spans="1:3" x14ac:dyDescent="0.25">
      <c r="A225" s="9">
        <v>45980</v>
      </c>
      <c r="B225" s="1" t="s">
        <v>5820</v>
      </c>
      <c r="C225" s="1">
        <v>2997.47</v>
      </c>
    </row>
    <row r="226" spans="1:3" x14ac:dyDescent="0.25">
      <c r="A226" s="9">
        <v>45982</v>
      </c>
      <c r="B226" s="1" t="s">
        <v>5820</v>
      </c>
      <c r="C226" s="1">
        <v>3010.99</v>
      </c>
    </row>
    <row r="227" spans="1:3" x14ac:dyDescent="0.25">
      <c r="A227" s="9">
        <v>45985</v>
      </c>
      <c r="B227" s="1" t="s">
        <v>5820</v>
      </c>
      <c r="C227" s="1">
        <v>3015.87</v>
      </c>
    </row>
    <row r="228" spans="1:3" x14ac:dyDescent="0.25">
      <c r="A228" s="9">
        <v>45986</v>
      </c>
      <c r="B228" s="1" t="s">
        <v>5820</v>
      </c>
      <c r="C228" s="1">
        <v>3021.75</v>
      </c>
    </row>
    <row r="229" spans="1:3" x14ac:dyDescent="0.25">
      <c r="A229" s="9">
        <v>45987</v>
      </c>
      <c r="B229" s="1" t="s">
        <v>5820</v>
      </c>
      <c r="C229" s="1">
        <v>3032.6</v>
      </c>
    </row>
    <row r="230" spans="1:3" x14ac:dyDescent="0.25">
      <c r="A230" s="9">
        <v>45988</v>
      </c>
      <c r="B230" s="1" t="s">
        <v>5820</v>
      </c>
      <c r="C230" s="1">
        <v>3031.13</v>
      </c>
    </row>
    <row r="231" spans="1:3" x14ac:dyDescent="0.25">
      <c r="A231" s="9">
        <v>45989</v>
      </c>
      <c r="B231" s="1" t="s">
        <v>5820</v>
      </c>
      <c r="C231" s="1">
        <v>3031.19</v>
      </c>
    </row>
    <row r="232" spans="1:3" x14ac:dyDescent="0.25">
      <c r="A232" s="9">
        <v>45992</v>
      </c>
      <c r="B232" s="1" t="s">
        <v>5820</v>
      </c>
      <c r="C232" s="1">
        <v>3043.08</v>
      </c>
    </row>
    <row r="233" spans="1:3" x14ac:dyDescent="0.25">
      <c r="A233" s="9">
        <v>45993</v>
      </c>
      <c r="B233" s="1" t="s">
        <v>5820</v>
      </c>
      <c r="C233" s="1">
        <v>3060.31</v>
      </c>
    </row>
    <row r="234" spans="1:3" x14ac:dyDescent="0.25">
      <c r="A234" s="9">
        <v>45994</v>
      </c>
      <c r="B234" s="1" t="s">
        <v>5820</v>
      </c>
      <c r="C234" s="1">
        <v>3061.06</v>
      </c>
    </row>
    <row r="235" spans="1:3" x14ac:dyDescent="0.25">
      <c r="A235" s="9">
        <v>45995</v>
      </c>
      <c r="B235" s="1" t="s">
        <v>5820</v>
      </c>
      <c r="C235" s="1">
        <v>3072.36</v>
      </c>
    </row>
    <row r="236" spans="1:3" x14ac:dyDescent="0.25">
      <c r="A236" s="9">
        <v>45996</v>
      </c>
      <c r="B236" s="1" t="s">
        <v>5820</v>
      </c>
      <c r="C236" s="1">
        <v>3070.36</v>
      </c>
    </row>
    <row r="237" spans="1:3" x14ac:dyDescent="0.25">
      <c r="A237" s="9">
        <v>45999</v>
      </c>
      <c r="B237" s="1" t="s">
        <v>5820</v>
      </c>
      <c r="C237" s="1">
        <v>3068.91</v>
      </c>
    </row>
    <row r="238" spans="1:3" x14ac:dyDescent="0.25">
      <c r="A238" s="9">
        <v>46000</v>
      </c>
      <c r="B238" s="1" t="s">
        <v>5820</v>
      </c>
      <c r="C238" s="1">
        <v>3067.68</v>
      </c>
    </row>
    <row r="239" spans="1:3" x14ac:dyDescent="0.25">
      <c r="A239" s="9">
        <v>46001</v>
      </c>
      <c r="B239" s="1" t="s">
        <v>5820</v>
      </c>
      <c r="C239" s="1">
        <v>3065.42</v>
      </c>
    </row>
    <row r="240" spans="1:3" x14ac:dyDescent="0.25">
      <c r="A240" s="9">
        <v>46002</v>
      </c>
      <c r="B240" s="1" t="s">
        <v>5820</v>
      </c>
      <c r="C240" s="1">
        <v>3072.26</v>
      </c>
    </row>
    <row r="241" spans="1:3" x14ac:dyDescent="0.25">
      <c r="A241" s="9">
        <v>46003</v>
      </c>
      <c r="B241" s="1" t="s">
        <v>5820</v>
      </c>
      <c r="C241" s="1">
        <v>3071.09</v>
      </c>
    </row>
    <row r="242" spans="1:3" x14ac:dyDescent="0.25">
      <c r="A242" s="9">
        <v>46006</v>
      </c>
      <c r="B242" s="1" t="s">
        <v>5820</v>
      </c>
      <c r="C242" s="1">
        <v>3073.58</v>
      </c>
    </row>
    <row r="243" spans="1:3" x14ac:dyDescent="0.25">
      <c r="A243" s="9">
        <v>46007</v>
      </c>
      <c r="B243" s="1" t="s">
        <v>5820</v>
      </c>
      <c r="C243" s="1">
        <v>3061.63</v>
      </c>
    </row>
    <row r="244" spans="1:3" x14ac:dyDescent="0.25">
      <c r="A244" s="9">
        <v>46008</v>
      </c>
      <c r="B244" s="1" t="s">
        <v>5820</v>
      </c>
      <c r="C244" s="1">
        <v>3047.82</v>
      </c>
    </row>
    <row r="245" spans="1:3" x14ac:dyDescent="0.25">
      <c r="A245" s="9">
        <v>46009</v>
      </c>
      <c r="B245" s="1" t="s">
        <v>5820</v>
      </c>
      <c r="C245" s="1">
        <v>3073.21</v>
      </c>
    </row>
    <row r="246" spans="1:3" x14ac:dyDescent="0.25">
      <c r="A246" s="9">
        <v>46010</v>
      </c>
      <c r="B246" s="1" t="s">
        <v>5820</v>
      </c>
      <c r="C246" s="1">
        <v>3064.07</v>
      </c>
    </row>
    <row r="247" spans="1:3" x14ac:dyDescent="0.25">
      <c r="A247" s="9">
        <v>46013</v>
      </c>
      <c r="B247" s="1" t="s">
        <v>5820</v>
      </c>
      <c r="C247" s="1">
        <v>3066.34</v>
      </c>
    </row>
    <row r="248" spans="1:3" x14ac:dyDescent="0.25">
      <c r="A248" s="9">
        <v>46014</v>
      </c>
      <c r="B248" s="1" t="s">
        <v>5820</v>
      </c>
      <c r="C248" s="1">
        <v>3067.72</v>
      </c>
    </row>
    <row r="249" spans="1:3" x14ac:dyDescent="0.25">
      <c r="A249" s="9">
        <v>46017</v>
      </c>
      <c r="B249" s="1" t="s">
        <v>5820</v>
      </c>
      <c r="C249" s="1">
        <v>3063.72</v>
      </c>
    </row>
    <row r="250" spans="1:3" x14ac:dyDescent="0.25">
      <c r="A250" s="9">
        <v>46020</v>
      </c>
      <c r="B250" s="1" t="s">
        <v>5820</v>
      </c>
      <c r="C250" s="1">
        <v>3062.69</v>
      </c>
    </row>
    <row r="251" spans="1:3" x14ac:dyDescent="0.25">
      <c r="A251" s="9">
        <v>46021</v>
      </c>
      <c r="B251" s="1" t="s">
        <v>5820</v>
      </c>
      <c r="C251" s="1">
        <v>3066.58</v>
      </c>
    </row>
    <row r="252" spans="1:3" x14ac:dyDescent="0.25">
      <c r="A252" s="9">
        <v>46024</v>
      </c>
      <c r="B252" s="1" t="s">
        <v>5820</v>
      </c>
      <c r="C252" s="1">
        <v>3070.21</v>
      </c>
    </row>
    <row r="253" spans="1:3" x14ac:dyDescent="0.25">
      <c r="A253" s="9">
        <v>46027</v>
      </c>
      <c r="B253" t="s">
        <v>5820</v>
      </c>
      <c r="C253" s="1">
        <v>3085.47</v>
      </c>
    </row>
    <row r="254" spans="1:3" x14ac:dyDescent="0.25">
      <c r="A254" s="9">
        <v>46028</v>
      </c>
      <c r="B254" t="s">
        <v>5820</v>
      </c>
      <c r="C254" s="1">
        <v>3091.64</v>
      </c>
    </row>
    <row r="255" spans="1:3" x14ac:dyDescent="0.25">
      <c r="A255" s="9">
        <v>46029</v>
      </c>
      <c r="B255" t="s">
        <v>5820</v>
      </c>
      <c r="C255" s="1">
        <v>3072.85</v>
      </c>
    </row>
    <row r="256" spans="1:3" x14ac:dyDescent="0.25">
      <c r="A256" s="9">
        <v>46030</v>
      </c>
      <c r="B256" t="s">
        <v>5820</v>
      </c>
      <c r="C256" s="1">
        <v>3072.85</v>
      </c>
    </row>
    <row r="257" spans="1:3" x14ac:dyDescent="0.25">
      <c r="A257" s="9">
        <v>46031</v>
      </c>
      <c r="B257" t="s">
        <v>5820</v>
      </c>
      <c r="C257" s="1">
        <v>3061.65</v>
      </c>
    </row>
    <row r="258" spans="1:3" x14ac:dyDescent="0.25">
      <c r="A258" s="9">
        <v>46034</v>
      </c>
      <c r="B258" t="s">
        <v>5820</v>
      </c>
      <c r="C258" s="1">
        <v>3040.03</v>
      </c>
    </row>
    <row r="259" spans="1:3" x14ac:dyDescent="0.25">
      <c r="A259" s="9">
        <v>46035</v>
      </c>
      <c r="B259" t="s">
        <v>5820</v>
      </c>
      <c r="C259" s="1">
        <v>3053.52</v>
      </c>
    </row>
    <row r="260" spans="1:3" x14ac:dyDescent="0.25">
      <c r="A260" s="9">
        <v>46036</v>
      </c>
      <c r="B260" t="s">
        <v>5820</v>
      </c>
      <c r="C260" s="1">
        <v>3063.72</v>
      </c>
    </row>
    <row r="261" spans="1:3" x14ac:dyDescent="0.25">
      <c r="A261" s="9">
        <v>46037</v>
      </c>
      <c r="B261" t="s">
        <v>5820</v>
      </c>
      <c r="C261" s="1">
        <v>3076.12</v>
      </c>
    </row>
    <row r="262" spans="1:3" x14ac:dyDescent="0.25">
      <c r="A262" s="9">
        <v>46038</v>
      </c>
      <c r="B262" t="s">
        <v>5820</v>
      </c>
      <c r="C262" s="1">
        <v>3073.01</v>
      </c>
    </row>
    <row r="263" spans="1:3" x14ac:dyDescent="0.25">
      <c r="A263" s="9">
        <v>46041</v>
      </c>
      <c r="B263" t="s">
        <v>5820</v>
      </c>
      <c r="C263" s="1">
        <v>3070.49</v>
      </c>
    </row>
    <row r="264" spans="1:3" x14ac:dyDescent="0.25">
      <c r="A264" s="9">
        <v>46042</v>
      </c>
      <c r="B264" t="s">
        <v>5820</v>
      </c>
      <c r="C264" s="1">
        <v>3076.27</v>
      </c>
    </row>
    <row r="265" spans="1:3" x14ac:dyDescent="0.25">
      <c r="A265" s="4">
        <v>46043</v>
      </c>
      <c r="B265" t="s">
        <v>5820</v>
      </c>
      <c r="C265" s="1">
        <v>3065.22</v>
      </c>
    </row>
    <row r="266" spans="1:3" x14ac:dyDescent="0.25">
      <c r="A266" s="4">
        <v>46044</v>
      </c>
      <c r="B266" t="s">
        <v>5820</v>
      </c>
      <c r="C266" s="1">
        <v>3081.36</v>
      </c>
    </row>
    <row r="267" spans="1:3" x14ac:dyDescent="0.25">
      <c r="A267" s="9">
        <v>46045</v>
      </c>
      <c r="B267" t="s">
        <v>5820</v>
      </c>
      <c r="C267" s="1">
        <v>3092.55</v>
      </c>
    </row>
    <row r="268" spans="1:3" x14ac:dyDescent="0.25">
      <c r="A268" s="9">
        <v>46048</v>
      </c>
      <c r="B268" t="s">
        <v>5820</v>
      </c>
      <c r="C268" s="1">
        <v>3100.9</v>
      </c>
    </row>
    <row r="269" spans="1:3" x14ac:dyDescent="0.25">
      <c r="A269" s="9">
        <v>46049</v>
      </c>
      <c r="B269" t="s">
        <v>5820</v>
      </c>
      <c r="C269" s="1">
        <v>3097.63</v>
      </c>
    </row>
    <row r="270" spans="1:3" x14ac:dyDescent="0.25">
      <c r="A270" s="9">
        <v>46050</v>
      </c>
      <c r="B270" t="s">
        <v>5820</v>
      </c>
      <c r="C270" s="1">
        <v>3105.95</v>
      </c>
    </row>
    <row r="271" spans="1:3" x14ac:dyDescent="0.25">
      <c r="A271" s="9">
        <v>46051</v>
      </c>
      <c r="B271" t="s">
        <v>5820</v>
      </c>
      <c r="C271" s="1">
        <v>3098.65</v>
      </c>
    </row>
    <row r="272" spans="1:3" x14ac:dyDescent="0.25">
      <c r="A272" s="9">
        <v>46052</v>
      </c>
      <c r="B272" t="s">
        <v>5820</v>
      </c>
      <c r="C272" s="1">
        <v>3091.73</v>
      </c>
    </row>
    <row r="273" spans="1:3" x14ac:dyDescent="0.25">
      <c r="A273" s="9">
        <v>46055</v>
      </c>
      <c r="B273" t="s">
        <v>5820</v>
      </c>
      <c r="C273" s="1">
        <v>3091.69</v>
      </c>
    </row>
    <row r="274" spans="1:3" x14ac:dyDescent="0.25">
      <c r="A274" s="9">
        <v>46056</v>
      </c>
      <c r="B274" t="s">
        <v>5820</v>
      </c>
      <c r="C274" s="1">
        <v>3088.37</v>
      </c>
    </row>
    <row r="275" spans="1:3" x14ac:dyDescent="0.25">
      <c r="A275" s="9">
        <v>46057</v>
      </c>
      <c r="B275" t="s">
        <v>5820</v>
      </c>
      <c r="C275" s="1">
        <v>3095.89</v>
      </c>
    </row>
    <row r="276" spans="1:3" x14ac:dyDescent="0.25">
      <c r="A276" s="9">
        <v>46058</v>
      </c>
      <c r="B276" t="s">
        <v>5820</v>
      </c>
      <c r="C276" s="1">
        <v>3117.25</v>
      </c>
    </row>
    <row r="277" spans="1:3" x14ac:dyDescent="0.25">
      <c r="A277" s="9">
        <v>46059</v>
      </c>
      <c r="B277" t="s">
        <v>5820</v>
      </c>
      <c r="C277" s="1">
        <v>3118.69</v>
      </c>
    </row>
    <row r="278" spans="1:3" x14ac:dyDescent="0.25">
      <c r="A278" s="9">
        <v>46062</v>
      </c>
      <c r="B278" t="s">
        <v>5820</v>
      </c>
      <c r="C278" s="1">
        <v>3112.21</v>
      </c>
    </row>
    <row r="279" spans="1:3" x14ac:dyDescent="0.25">
      <c r="A279" s="9">
        <v>46063</v>
      </c>
      <c r="B279" t="s">
        <v>5820</v>
      </c>
      <c r="C279" s="1">
        <v>3137.12</v>
      </c>
    </row>
    <row r="280" spans="1:3" x14ac:dyDescent="0.25">
      <c r="A280" s="9">
        <v>46064</v>
      </c>
      <c r="B280" t="s">
        <v>5820</v>
      </c>
      <c r="C280" s="1">
        <v>3159.72</v>
      </c>
    </row>
    <row r="281" spans="1:3" x14ac:dyDescent="0.25">
      <c r="A281" s="9">
        <v>46065</v>
      </c>
      <c r="B281" t="s">
        <v>5820</v>
      </c>
      <c r="C281" s="1">
        <v>3159.02</v>
      </c>
    </row>
    <row r="282" spans="1:3" x14ac:dyDescent="0.25">
      <c r="A282" s="9">
        <v>46066</v>
      </c>
      <c r="B282" t="s">
        <v>5820</v>
      </c>
      <c r="C282" s="1">
        <v>3157.23</v>
      </c>
    </row>
    <row r="283" spans="1:3" x14ac:dyDescent="0.25">
      <c r="A283" s="9">
        <v>46071</v>
      </c>
      <c r="B283" t="s">
        <v>5820</v>
      </c>
      <c r="C283" s="1">
        <v>3145.84</v>
      </c>
    </row>
    <row r="284" spans="1:3" x14ac:dyDescent="0.25">
      <c r="A284" s="9">
        <v>46072</v>
      </c>
      <c r="B284" t="s">
        <v>5820</v>
      </c>
      <c r="C284" s="1">
        <v>3180.64</v>
      </c>
    </row>
    <row r="285" spans="1:3" x14ac:dyDescent="0.25">
      <c r="A285" s="9">
        <v>46073</v>
      </c>
      <c r="B285" t="s">
        <v>5820</v>
      </c>
      <c r="C285" s="1">
        <v>3186.09</v>
      </c>
    </row>
    <row r="286" spans="1:3" x14ac:dyDescent="0.25">
      <c r="A286" s="9">
        <v>46076</v>
      </c>
      <c r="B286" t="s">
        <v>5820</v>
      </c>
      <c r="C286" s="1">
        <v>3213.2</v>
      </c>
    </row>
    <row r="287" spans="1:3" x14ac:dyDescent="0.25">
      <c r="A287" s="9">
        <v>46077</v>
      </c>
      <c r="B287" t="s">
        <v>5820</v>
      </c>
      <c r="C287" s="1">
        <v>3232.77</v>
      </c>
    </row>
    <row r="288" spans="1:3" x14ac:dyDescent="0.25">
      <c r="A288" s="9">
        <v>46078</v>
      </c>
      <c r="B288" t="s">
        <v>5820</v>
      </c>
      <c r="C288" s="1">
        <v>3218.7</v>
      </c>
    </row>
    <row r="289" spans="1:3" x14ac:dyDescent="0.25">
      <c r="A289" s="9">
        <v>46079</v>
      </c>
      <c r="B289" t="s">
        <v>5820</v>
      </c>
      <c r="C289" s="1">
        <v>3218.74</v>
      </c>
    </row>
    <row r="290" spans="1:3" x14ac:dyDescent="0.25">
      <c r="A290" s="9">
        <v>46080</v>
      </c>
      <c r="B290" t="s">
        <v>5820</v>
      </c>
      <c r="C290" s="1">
        <v>3224.18</v>
      </c>
    </row>
    <row r="291" spans="1:3" x14ac:dyDescent="0.25">
      <c r="A291" s="9">
        <v>46083</v>
      </c>
      <c r="B291" t="s">
        <v>5820</v>
      </c>
      <c r="C291" s="1">
        <v>3225.73</v>
      </c>
    </row>
    <row r="292" spans="1:3" x14ac:dyDescent="0.25">
      <c r="A292" s="9">
        <v>46084</v>
      </c>
      <c r="B292" t="s">
        <v>5820</v>
      </c>
      <c r="C292" s="1">
        <v>3246.87</v>
      </c>
    </row>
    <row r="293" spans="1:3" x14ac:dyDescent="0.25">
      <c r="A293" s="9">
        <v>46085</v>
      </c>
      <c r="B293" t="s">
        <v>5820</v>
      </c>
      <c r="C293" s="1">
        <v>3257.05</v>
      </c>
    </row>
    <row r="294" spans="1:3" x14ac:dyDescent="0.25">
      <c r="A294" s="9">
        <v>46086</v>
      </c>
      <c r="B294" t="s">
        <v>5820</v>
      </c>
      <c r="C294" s="1">
        <v>3266.23</v>
      </c>
    </row>
    <row r="295" spans="1:3" x14ac:dyDescent="0.25">
      <c r="A295" s="23">
        <v>46087</v>
      </c>
      <c r="B295" t="s">
        <v>5820</v>
      </c>
      <c r="C295" s="20">
        <v>3267.63</v>
      </c>
    </row>
    <row r="296" spans="1:3" x14ac:dyDescent="0.25">
      <c r="A296" s="23">
        <v>46090</v>
      </c>
      <c r="B296" t="s">
        <v>5820</v>
      </c>
      <c r="C296" s="20">
        <v>3263.92</v>
      </c>
    </row>
    <row r="297" spans="1:3" x14ac:dyDescent="0.25">
      <c r="A297" s="23">
        <v>46091</v>
      </c>
      <c r="B297" t="s">
        <v>5820</v>
      </c>
      <c r="C297" s="20">
        <v>3252.9</v>
      </c>
    </row>
    <row r="298" spans="1:3" x14ac:dyDescent="0.25">
      <c r="A298" s="23">
        <v>46092</v>
      </c>
      <c r="B298" t="s">
        <v>5820</v>
      </c>
      <c r="C298" s="20">
        <v>3251.73</v>
      </c>
    </row>
    <row r="299" spans="1:3" x14ac:dyDescent="0.25">
      <c r="A299" s="23">
        <v>46093</v>
      </c>
      <c r="B299" t="s">
        <v>5820</v>
      </c>
      <c r="C299" s="20">
        <v>3253.4</v>
      </c>
    </row>
    <row r="300" spans="1:3" x14ac:dyDescent="0.25">
      <c r="A300" s="27" t="s">
        <v>5688</v>
      </c>
      <c r="B300" t="s">
        <v>5820</v>
      </c>
      <c r="C300" s="20">
        <v>3257.48</v>
      </c>
    </row>
    <row r="301" spans="1:3" x14ac:dyDescent="0.25">
      <c r="A301" s="27" t="s">
        <v>5689</v>
      </c>
      <c r="B301" t="s">
        <v>5820</v>
      </c>
      <c r="C301" s="20">
        <v>3256.1</v>
      </c>
    </row>
    <row r="302" spans="1:3" x14ac:dyDescent="0.25">
      <c r="A302" s="27" t="s">
        <v>5690</v>
      </c>
      <c r="B302" t="s">
        <v>5820</v>
      </c>
      <c r="C302" s="20">
        <v>3253.44</v>
      </c>
    </row>
    <row r="303" spans="1:3" x14ac:dyDescent="0.25">
      <c r="A303" s="27" t="s">
        <v>5691</v>
      </c>
      <c r="B303" t="s">
        <v>5820</v>
      </c>
      <c r="C303" s="20">
        <v>3258.37</v>
      </c>
    </row>
    <row r="304" spans="1:3" x14ac:dyDescent="0.25">
      <c r="A304" s="27" t="s">
        <v>5692</v>
      </c>
      <c r="B304" t="s">
        <v>5820</v>
      </c>
      <c r="C304" s="20">
        <v>3264.36</v>
      </c>
    </row>
    <row r="305" spans="1:3" x14ac:dyDescent="0.25">
      <c r="A305" s="27" t="s">
        <v>5693</v>
      </c>
      <c r="B305" t="s">
        <v>5820</v>
      </c>
      <c r="C305" s="20">
        <v>3266.08</v>
      </c>
    </row>
    <row r="306" spans="1:3" x14ac:dyDescent="0.25">
      <c r="A306" s="27" t="s">
        <v>5694</v>
      </c>
      <c r="B306" t="s">
        <v>5820</v>
      </c>
      <c r="C306" s="20">
        <v>3273.13</v>
      </c>
    </row>
    <row r="307" spans="1:3" x14ac:dyDescent="0.25">
      <c r="A307" s="27" t="s">
        <v>5695</v>
      </c>
      <c r="B307" t="s">
        <v>5820</v>
      </c>
      <c r="C307" s="20">
        <v>3277.02</v>
      </c>
    </row>
    <row r="308" spans="1:3" x14ac:dyDescent="0.25">
      <c r="A308" s="27" t="s">
        <v>5696</v>
      </c>
      <c r="B308" t="s">
        <v>5820</v>
      </c>
      <c r="C308" s="20">
        <v>3278.85</v>
      </c>
    </row>
    <row r="309" spans="1:3" x14ac:dyDescent="0.25">
      <c r="A309" s="27" t="s">
        <v>5697</v>
      </c>
      <c r="B309" t="s">
        <v>5820</v>
      </c>
      <c r="C309" s="20">
        <v>3274.3</v>
      </c>
    </row>
    <row r="310" spans="1:3" x14ac:dyDescent="0.25">
      <c r="A310" s="27" t="s">
        <v>5698</v>
      </c>
      <c r="B310" t="s">
        <v>5820</v>
      </c>
      <c r="C310" s="20">
        <v>3285.53</v>
      </c>
    </row>
    <row r="311" spans="1:3" x14ac:dyDescent="0.25">
      <c r="A311" s="27" t="s">
        <v>5699</v>
      </c>
      <c r="B311" t="s">
        <v>5820</v>
      </c>
      <c r="C311" s="20">
        <v>3295.07</v>
      </c>
    </row>
    <row r="312" spans="1:3" x14ac:dyDescent="0.25">
      <c r="A312" s="27" t="s">
        <v>5700</v>
      </c>
      <c r="B312" t="s">
        <v>5820</v>
      </c>
      <c r="C312" s="20">
        <v>3293.86</v>
      </c>
    </row>
    <row r="313" spans="1:3" x14ac:dyDescent="0.25">
      <c r="A313" s="27" t="s">
        <v>5701</v>
      </c>
      <c r="B313" t="s">
        <v>5820</v>
      </c>
      <c r="C313" s="20">
        <v>3298.07</v>
      </c>
    </row>
    <row r="314" spans="1:3" x14ac:dyDescent="0.25">
      <c r="A314" s="27" t="s">
        <v>5702</v>
      </c>
      <c r="B314" t="s">
        <v>5820</v>
      </c>
      <c r="C314" s="20">
        <v>3297.48</v>
      </c>
    </row>
    <row r="315" spans="1:3" x14ac:dyDescent="0.25">
      <c r="A315" s="27" t="s">
        <v>5703</v>
      </c>
      <c r="B315" t="s">
        <v>5820</v>
      </c>
      <c r="C315" s="20">
        <v>3300.76</v>
      </c>
    </row>
    <row r="316" spans="1:3" x14ac:dyDescent="0.25">
      <c r="A316" s="27" t="s">
        <v>5704</v>
      </c>
      <c r="B316" t="s">
        <v>5820</v>
      </c>
      <c r="C316" s="20">
        <v>3305.87</v>
      </c>
    </row>
    <row r="317" spans="1:3" x14ac:dyDescent="0.25">
      <c r="A317" s="27" t="s">
        <v>5705</v>
      </c>
      <c r="B317" t="s">
        <v>5820</v>
      </c>
      <c r="C317" s="20">
        <v>3305.75</v>
      </c>
    </row>
    <row r="318" spans="1:3" x14ac:dyDescent="0.25">
      <c r="A318" s="27" t="s">
        <v>5706</v>
      </c>
      <c r="B318" t="s">
        <v>5820</v>
      </c>
      <c r="C318" s="20">
        <v>3310.49</v>
      </c>
    </row>
    <row r="319" spans="1:3" x14ac:dyDescent="0.25">
      <c r="A319" s="27" t="s">
        <v>5707</v>
      </c>
      <c r="B319" t="s">
        <v>5820</v>
      </c>
      <c r="C319" s="20">
        <v>3328.66</v>
      </c>
    </row>
    <row r="320" spans="1:3" x14ac:dyDescent="0.25">
      <c r="A320" s="27" t="s">
        <v>5708</v>
      </c>
      <c r="B320" t="s">
        <v>5820</v>
      </c>
      <c r="C320" s="20">
        <v>3346.72</v>
      </c>
    </row>
    <row r="321" spans="1:3" x14ac:dyDescent="0.25">
      <c r="A321" s="27" t="s">
        <v>5709</v>
      </c>
      <c r="B321" t="s">
        <v>5820</v>
      </c>
      <c r="C321" s="20">
        <v>3356.62</v>
      </c>
    </row>
    <row r="322" spans="1:3" x14ac:dyDescent="0.25">
      <c r="A322" s="27" t="s">
        <v>5710</v>
      </c>
      <c r="B322" t="s">
        <v>5820</v>
      </c>
      <c r="C322" s="20">
        <v>3366.17</v>
      </c>
    </row>
    <row r="323" spans="1:3" x14ac:dyDescent="0.25">
      <c r="A323" s="23">
        <v>46128</v>
      </c>
      <c r="B323" t="s">
        <v>5820</v>
      </c>
      <c r="C323" s="20">
        <v>3372.59</v>
      </c>
    </row>
    <row r="324" spans="1:3" x14ac:dyDescent="0.25">
      <c r="A324" s="23">
        <v>46132</v>
      </c>
      <c r="B324" t="s">
        <v>5820</v>
      </c>
      <c r="C324" s="20">
        <v>3380.72</v>
      </c>
    </row>
    <row r="325" spans="1:3" x14ac:dyDescent="0.25">
      <c r="A325" s="23">
        <v>46134</v>
      </c>
      <c r="B325" t="s">
        <v>5820</v>
      </c>
      <c r="C325" s="20">
        <v>3381.64</v>
      </c>
    </row>
    <row r="326" spans="1:3" x14ac:dyDescent="0.25">
      <c r="A326" s="23">
        <v>46135</v>
      </c>
      <c r="B326" t="s">
        <v>5820</v>
      </c>
      <c r="C326" s="20">
        <v>3384.07</v>
      </c>
    </row>
    <row r="327" spans="1:3" x14ac:dyDescent="0.25">
      <c r="A327" s="23">
        <v>46136</v>
      </c>
      <c r="B327" t="s">
        <v>5820</v>
      </c>
      <c r="C327" s="20">
        <v>3389.87</v>
      </c>
    </row>
    <row r="328" spans="1:3" x14ac:dyDescent="0.25">
      <c r="A328" s="23">
        <v>46139</v>
      </c>
      <c r="B328" t="s">
        <v>5820</v>
      </c>
      <c r="C328" s="20">
        <v>3401.32</v>
      </c>
    </row>
    <row r="329" spans="1:3" x14ac:dyDescent="0.25">
      <c r="A329" s="23">
        <v>46140</v>
      </c>
      <c r="B329" t="s">
        <v>5820</v>
      </c>
      <c r="C329" s="20">
        <v>3403.82</v>
      </c>
    </row>
    <row r="330" spans="1:3" x14ac:dyDescent="0.25">
      <c r="A330" s="23">
        <v>46141</v>
      </c>
      <c r="B330" t="s">
        <v>5820</v>
      </c>
      <c r="C330" s="20">
        <v>3405.14</v>
      </c>
    </row>
    <row r="331" spans="1:3" x14ac:dyDescent="0.25">
      <c r="A331" s="23">
        <v>46142</v>
      </c>
      <c r="B331" t="s">
        <v>5820</v>
      </c>
      <c r="C331" s="20">
        <v>3408.7</v>
      </c>
    </row>
    <row r="332" spans="1:3" x14ac:dyDescent="0.25">
      <c r="A332" s="23">
        <v>46146</v>
      </c>
      <c r="B332" t="s">
        <v>5820</v>
      </c>
      <c r="C332" s="20">
        <v>3416.74</v>
      </c>
    </row>
    <row r="333" spans="1:3" x14ac:dyDescent="0.25">
      <c r="A333" s="23">
        <v>46147</v>
      </c>
      <c r="B333" t="s">
        <v>5820</v>
      </c>
      <c r="C333" s="20">
        <v>3419.59</v>
      </c>
    </row>
    <row r="334" spans="1:3" x14ac:dyDescent="0.25">
      <c r="A334" s="23">
        <v>46148</v>
      </c>
      <c r="B334" t="s">
        <v>5820</v>
      </c>
      <c r="C334" s="20">
        <v>3420.24</v>
      </c>
    </row>
    <row r="335" spans="1:3" x14ac:dyDescent="0.25">
      <c r="A335" s="23">
        <v>46149</v>
      </c>
      <c r="B335" t="s">
        <v>5820</v>
      </c>
      <c r="C335" s="20">
        <v>3417.44</v>
      </c>
    </row>
    <row r="336" spans="1:3" x14ac:dyDescent="0.25">
      <c r="A336" s="23">
        <v>46150</v>
      </c>
      <c r="B336" t="s">
        <v>5820</v>
      </c>
      <c r="C336" s="20">
        <v>3424.97</v>
      </c>
    </row>
    <row r="337" spans="1:3" x14ac:dyDescent="0.25">
      <c r="A337" s="23">
        <v>46153</v>
      </c>
      <c r="B337" t="s">
        <v>5820</v>
      </c>
      <c r="C337" s="20">
        <v>3422.29</v>
      </c>
    </row>
    <row r="338" spans="1:3" x14ac:dyDescent="0.25">
      <c r="A338" s="23">
        <v>46154</v>
      </c>
      <c r="B338" t="s">
        <v>5820</v>
      </c>
      <c r="C338" s="20">
        <v>3431.33</v>
      </c>
    </row>
    <row r="339" spans="1:3" x14ac:dyDescent="0.25">
      <c r="A339" s="23">
        <v>46155</v>
      </c>
      <c r="B339" t="s">
        <v>5820</v>
      </c>
      <c r="C339" s="20">
        <v>3427.14</v>
      </c>
    </row>
    <row r="340" spans="1:3" x14ac:dyDescent="0.25">
      <c r="A340" s="23">
        <v>46156</v>
      </c>
      <c r="B340" t="s">
        <v>5820</v>
      </c>
      <c r="C340" s="20">
        <v>3430.49</v>
      </c>
    </row>
    <row r="341" spans="1:3" x14ac:dyDescent="0.25">
      <c r="A341" s="23">
        <v>46157</v>
      </c>
      <c r="B341" t="s">
        <v>5820</v>
      </c>
      <c r="C341" s="20">
        <v>3433.13</v>
      </c>
    </row>
    <row r="342" spans="1:3" x14ac:dyDescent="0.25">
      <c r="A342" s="23">
        <v>46160</v>
      </c>
      <c r="B342" t="s">
        <v>5820</v>
      </c>
      <c r="C342" s="20">
        <v>3433.52</v>
      </c>
    </row>
    <row r="343" spans="1:3" x14ac:dyDescent="0.25">
      <c r="A343" s="23">
        <v>46161</v>
      </c>
      <c r="B343" t="s">
        <v>5820</v>
      </c>
      <c r="C343" s="20">
        <v>3416.03</v>
      </c>
    </row>
    <row r="344" spans="1:3" x14ac:dyDescent="0.25">
      <c r="A344" s="23">
        <v>46162</v>
      </c>
      <c r="B344" t="s">
        <v>5820</v>
      </c>
      <c r="C344" s="20">
        <v>3410.92</v>
      </c>
    </row>
    <row r="345" spans="1:3" x14ac:dyDescent="0.25">
      <c r="A345" s="23">
        <v>46163</v>
      </c>
      <c r="B345" t="s">
        <v>5820</v>
      </c>
      <c r="C345" s="20">
        <v>3424.72</v>
      </c>
    </row>
    <row r="346" spans="1:3" x14ac:dyDescent="0.25">
      <c r="A346" s="23">
        <v>46164</v>
      </c>
      <c r="B346" t="s">
        <v>5820</v>
      </c>
      <c r="C346" s="20">
        <v>3428.49</v>
      </c>
    </row>
    <row r="347" spans="1:3" x14ac:dyDescent="0.25">
      <c r="A347" s="23">
        <v>46167</v>
      </c>
      <c r="B347" t="s">
        <v>5820</v>
      </c>
      <c r="C347" s="20">
        <v>3425.59</v>
      </c>
    </row>
    <row r="348" spans="1:3" x14ac:dyDescent="0.25">
      <c r="A348" s="23">
        <v>46168</v>
      </c>
      <c r="B348" t="s">
        <v>5820</v>
      </c>
      <c r="C348" s="20">
        <v>3425.26</v>
      </c>
    </row>
    <row r="349" spans="1:3" x14ac:dyDescent="0.25">
      <c r="A349" s="23">
        <v>46169</v>
      </c>
      <c r="B349" t="s">
        <v>5820</v>
      </c>
      <c r="C349" s="20">
        <v>3421.01</v>
      </c>
    </row>
    <row r="350" spans="1:3" x14ac:dyDescent="0.25">
      <c r="A350" s="23">
        <v>46170</v>
      </c>
      <c r="B350" t="s">
        <v>5820</v>
      </c>
      <c r="C350" s="20">
        <v>3411.95</v>
      </c>
    </row>
    <row r="351" spans="1:3" x14ac:dyDescent="0.25">
      <c r="A351" s="23">
        <v>46171</v>
      </c>
      <c r="B351" t="s">
        <v>5820</v>
      </c>
      <c r="C351" s="20">
        <v>3419.24</v>
      </c>
    </row>
    <row r="352" spans="1:3" x14ac:dyDescent="0.25">
      <c r="A352" s="23">
        <v>46174</v>
      </c>
      <c r="B352" t="s">
        <v>5820</v>
      </c>
      <c r="C352" s="20">
        <v>3414.84</v>
      </c>
    </row>
    <row r="353" spans="1:3" x14ac:dyDescent="0.25">
      <c r="A353" s="23">
        <v>46175</v>
      </c>
      <c r="B353" t="s">
        <v>5820</v>
      </c>
      <c r="C353" s="20">
        <v>3416.37</v>
      </c>
    </row>
    <row r="354" spans="1:3" x14ac:dyDescent="0.25">
      <c r="A354" s="23">
        <v>46176</v>
      </c>
      <c r="B354" t="s">
        <v>5820</v>
      </c>
      <c r="C354" s="20">
        <v>3412.68</v>
      </c>
    </row>
    <row r="355" spans="1:3" x14ac:dyDescent="0.25">
      <c r="A355" s="23">
        <v>46178</v>
      </c>
      <c r="B355" t="s">
        <v>5820</v>
      </c>
      <c r="C355" s="20">
        <v>3402</v>
      </c>
    </row>
    <row r="356" spans="1:3" x14ac:dyDescent="0.25">
      <c r="A356" s="23">
        <v>46181</v>
      </c>
      <c r="B356" t="s">
        <v>5820</v>
      </c>
      <c r="C356" s="20">
        <v>3403.95</v>
      </c>
    </row>
    <row r="357" spans="1:3" x14ac:dyDescent="0.25">
      <c r="A357" s="23">
        <v>46182</v>
      </c>
      <c r="B357" t="s">
        <v>5820</v>
      </c>
      <c r="C357" s="20">
        <v>3407.66</v>
      </c>
    </row>
    <row r="358" spans="1:3" x14ac:dyDescent="0.25">
      <c r="A358" s="23">
        <v>46183</v>
      </c>
      <c r="B358" t="s">
        <v>5820</v>
      </c>
      <c r="C358" s="20">
        <v>3400.94</v>
      </c>
    </row>
    <row r="359" spans="1:3" x14ac:dyDescent="0.25">
      <c r="A359" s="23">
        <v>46184</v>
      </c>
      <c r="B359" t="s">
        <v>5820</v>
      </c>
      <c r="C359" s="20">
        <v>3398.83</v>
      </c>
    </row>
    <row r="360" spans="1:3" x14ac:dyDescent="0.25">
      <c r="A360" s="23">
        <v>46185</v>
      </c>
      <c r="B360" t="s">
        <v>5820</v>
      </c>
      <c r="C360" s="20">
        <v>3396.76</v>
      </c>
    </row>
    <row r="361" spans="1:3" x14ac:dyDescent="0.25">
      <c r="A361" s="23">
        <v>46188</v>
      </c>
      <c r="B361" s="1" t="s">
        <v>5820</v>
      </c>
      <c r="C361" s="1">
        <v>3398.84</v>
      </c>
    </row>
    <row r="362" spans="1:3" x14ac:dyDescent="0.25">
      <c r="A362" s="23">
        <v>46189</v>
      </c>
      <c r="B362" s="1" t="s">
        <v>5820</v>
      </c>
      <c r="C362" s="1">
        <v>3395.7</v>
      </c>
    </row>
    <row r="363" spans="1:3" x14ac:dyDescent="0.25">
      <c r="A363" s="23">
        <v>46190</v>
      </c>
      <c r="B363" s="1" t="s">
        <v>5820</v>
      </c>
      <c r="C363" s="1">
        <v>3396.27</v>
      </c>
    </row>
    <row r="364" spans="1:3" x14ac:dyDescent="0.25">
      <c r="A364" s="23">
        <v>46191</v>
      </c>
      <c r="B364" s="1" t="s">
        <v>5820</v>
      </c>
      <c r="C364" s="1">
        <v>3402.42</v>
      </c>
    </row>
    <row r="365" spans="1:3" x14ac:dyDescent="0.25">
      <c r="A365" s="23">
        <v>46192</v>
      </c>
      <c r="B365" s="1" t="s">
        <v>5820</v>
      </c>
      <c r="C365" s="1">
        <v>3398.83</v>
      </c>
    </row>
    <row r="366" spans="1:3" x14ac:dyDescent="0.25">
      <c r="A366" s="23">
        <v>46195</v>
      </c>
      <c r="B366" s="20" t="s">
        <v>5820</v>
      </c>
      <c r="C366" s="20">
        <v>3394.11</v>
      </c>
    </row>
    <row r="367" spans="1:3" x14ac:dyDescent="0.25">
      <c r="A367" s="23">
        <v>46196</v>
      </c>
      <c r="B367" s="20" t="s">
        <v>5820</v>
      </c>
      <c r="C367" s="20">
        <v>3389.87</v>
      </c>
    </row>
    <row r="368" spans="1:3" x14ac:dyDescent="0.25">
      <c r="A368" s="23">
        <v>46197</v>
      </c>
      <c r="B368" s="20" t="s">
        <v>5820</v>
      </c>
      <c r="C368" s="20">
        <v>3394.39</v>
      </c>
    </row>
    <row r="369" spans="1:3" x14ac:dyDescent="0.25">
      <c r="A369" s="23">
        <v>46198</v>
      </c>
      <c r="B369" s="20" t="s">
        <v>5820</v>
      </c>
      <c r="C369" s="20">
        <v>3388.18</v>
      </c>
    </row>
    <row r="370" spans="1:3" x14ac:dyDescent="0.25">
      <c r="A370" s="23">
        <v>46199</v>
      </c>
      <c r="B370" s="20" t="s">
        <v>5820</v>
      </c>
      <c r="C370" s="20">
        <v>3390.78</v>
      </c>
    </row>
    <row r="371" spans="1:3" x14ac:dyDescent="0.25">
      <c r="A371" s="23">
        <v>46202</v>
      </c>
      <c r="B371" s="20" t="s">
        <v>5820</v>
      </c>
      <c r="C371" s="20">
        <v>3385.38</v>
      </c>
    </row>
    <row r="372" spans="1:3" x14ac:dyDescent="0.25">
      <c r="A372" s="23">
        <v>46203</v>
      </c>
      <c r="B372" s="20" t="s">
        <v>5820</v>
      </c>
      <c r="C372" s="20">
        <v>3387.19</v>
      </c>
    </row>
    <row r="373" spans="1:3" x14ac:dyDescent="0.25">
      <c r="A373" s="23">
        <v>46204</v>
      </c>
      <c r="B373" s="20" t="s">
        <v>5820</v>
      </c>
      <c r="C373" s="20">
        <v>3392.02</v>
      </c>
    </row>
    <row r="374" spans="1:3" x14ac:dyDescent="0.25">
      <c r="A374" s="23">
        <v>46205</v>
      </c>
      <c r="B374" s="20" t="s">
        <v>5820</v>
      </c>
      <c r="C374" s="20">
        <v>3391.88</v>
      </c>
    </row>
    <row r="375" spans="1:3" x14ac:dyDescent="0.25">
      <c r="A375" s="23">
        <v>46206</v>
      </c>
      <c r="B375" s="20" t="s">
        <v>5820</v>
      </c>
      <c r="C375" s="20">
        <v>3391.18</v>
      </c>
    </row>
    <row r="376" spans="1:3" x14ac:dyDescent="0.25">
      <c r="A376" s="23">
        <v>46209</v>
      </c>
      <c r="B376" s="20" t="s">
        <v>5820</v>
      </c>
      <c r="C376" s="20">
        <v>3387</v>
      </c>
    </row>
    <row r="377" spans="1:3" x14ac:dyDescent="0.25">
      <c r="A377" s="23">
        <v>46210</v>
      </c>
      <c r="B377" s="20" t="s">
        <v>5820</v>
      </c>
      <c r="C377" s="20">
        <v>3392.8</v>
      </c>
    </row>
    <row r="378" spans="1:3" x14ac:dyDescent="0.25">
      <c r="A378" s="23">
        <v>46211</v>
      </c>
      <c r="B378" s="20" t="s">
        <v>5820</v>
      </c>
      <c r="C378" s="20">
        <v>3381.17</v>
      </c>
    </row>
    <row r="379" spans="1:3" x14ac:dyDescent="0.25">
      <c r="A379" s="23">
        <v>46212</v>
      </c>
      <c r="B379" s="20" t="s">
        <v>5820</v>
      </c>
      <c r="C379" s="20">
        <v>3379.25</v>
      </c>
    </row>
    <row r="380" spans="1:3" x14ac:dyDescent="0.25">
      <c r="A380" s="23">
        <v>46213</v>
      </c>
      <c r="B380" s="20" t="s">
        <v>5820</v>
      </c>
      <c r="C380" s="20">
        <v>3383.71</v>
      </c>
    </row>
    <row r="381" spans="1:3" x14ac:dyDescent="0.25">
      <c r="A381" s="23">
        <v>46216</v>
      </c>
      <c r="B381" s="20" t="s">
        <v>5820</v>
      </c>
      <c r="C381" s="20">
        <v>3387.36</v>
      </c>
    </row>
    <row r="382" spans="1:3" x14ac:dyDescent="0.25">
      <c r="A382" s="23">
        <v>46217</v>
      </c>
      <c r="B382" s="20" t="s">
        <v>5820</v>
      </c>
      <c r="C382" s="20">
        <v>3381.88</v>
      </c>
    </row>
    <row r="383" spans="1:3" x14ac:dyDescent="0.25">
      <c r="A383" s="23">
        <v>46218</v>
      </c>
      <c r="B383" s="20" t="s">
        <v>5820</v>
      </c>
      <c r="C383" s="20">
        <v>3379.39</v>
      </c>
    </row>
    <row r="384" spans="1:3" x14ac:dyDescent="0.25">
      <c r="A384" s="23">
        <v>46219</v>
      </c>
      <c r="B384" s="20" t="s">
        <v>5820</v>
      </c>
      <c r="C384" s="20">
        <v>3375.85</v>
      </c>
    </row>
    <row r="385" spans="1:3" x14ac:dyDescent="0.25">
      <c r="A385" s="23">
        <v>46220</v>
      </c>
      <c r="B385" s="20" t="s">
        <v>5820</v>
      </c>
      <c r="C385" s="20">
        <v>3384.66</v>
      </c>
    </row>
    <row r="386" spans="1:3" x14ac:dyDescent="0.25">
      <c r="A386" s="23">
        <v>46223</v>
      </c>
      <c r="B386" s="20" t="s">
        <v>5820</v>
      </c>
      <c r="C386" s="20">
        <v>3384.74</v>
      </c>
    </row>
    <row r="387" spans="1:3" x14ac:dyDescent="0.25">
      <c r="A387" s="23">
        <v>46224</v>
      </c>
      <c r="B387" s="20" t="s">
        <v>5820</v>
      </c>
      <c r="C387" s="20">
        <v>3394.05</v>
      </c>
    </row>
    <row r="388" spans="1:3" x14ac:dyDescent="0.25">
      <c r="A388" s="23">
        <v>46225</v>
      </c>
      <c r="B388" s="20" t="s">
        <v>5820</v>
      </c>
      <c r="C388" s="20">
        <v>3392.59</v>
      </c>
    </row>
    <row r="389" spans="1:3" x14ac:dyDescent="0.25">
      <c r="A389" s="23">
        <v>46226</v>
      </c>
      <c r="B389" s="20" t="s">
        <v>5820</v>
      </c>
      <c r="C389" s="20">
        <v>3395.4</v>
      </c>
    </row>
    <row r="390" spans="1:3" x14ac:dyDescent="0.25">
      <c r="A390" s="23">
        <v>46227</v>
      </c>
      <c r="B390" s="20" t="s">
        <v>5820</v>
      </c>
      <c r="C390" s="20">
        <v>3388.21</v>
      </c>
    </row>
    <row r="391" spans="1:3" x14ac:dyDescent="0.25">
      <c r="A391" s="23">
        <v>46230</v>
      </c>
      <c r="B391" s="20" t="s">
        <v>5820</v>
      </c>
      <c r="C391" s="20">
        <v>3391.09</v>
      </c>
    </row>
    <row r="392" spans="1:3" x14ac:dyDescent="0.25">
      <c r="A392" s="23">
        <v>46231</v>
      </c>
      <c r="B392" s="20" t="s">
        <v>5820</v>
      </c>
      <c r="C392" s="20">
        <v>3386.98</v>
      </c>
    </row>
    <row r="393" spans="1:3" x14ac:dyDescent="0.25">
      <c r="A393" s="23">
        <v>46232</v>
      </c>
      <c r="B393" s="20" t="s">
        <v>5820</v>
      </c>
      <c r="C393" s="20">
        <v>3371.46</v>
      </c>
    </row>
    <row r="394" spans="1:3" x14ac:dyDescent="0.25">
      <c r="A394" s="23">
        <v>46233</v>
      </c>
      <c r="B394" s="20" t="s">
        <v>5820</v>
      </c>
      <c r="C394" s="20">
        <v>3377.68</v>
      </c>
    </row>
    <row r="395" spans="1:3" x14ac:dyDescent="0.25">
      <c r="A395" s="23">
        <v>46234</v>
      </c>
      <c r="B395" s="20" t="s">
        <v>5820</v>
      </c>
      <c r="C395" s="20">
        <v>3377.23</v>
      </c>
    </row>
    <row r="396" spans="1:3" x14ac:dyDescent="0.25">
      <c r="A396" s="23">
        <v>46237</v>
      </c>
      <c r="B396" s="20" t="s">
        <v>5820</v>
      </c>
      <c r="C396" s="20">
        <v>3368.3</v>
      </c>
    </row>
    <row r="397" spans="1:3" x14ac:dyDescent="0.25">
      <c r="A397" s="23">
        <v>46238</v>
      </c>
      <c r="B397" s="20" t="s">
        <v>5820</v>
      </c>
      <c r="C397" s="20">
        <v>3369.17</v>
      </c>
    </row>
    <row r="398" spans="1:3" x14ac:dyDescent="0.25">
      <c r="A398" s="23">
        <v>46239</v>
      </c>
      <c r="B398" s="20" t="s">
        <v>5820</v>
      </c>
      <c r="C398" s="20">
        <v>3364.48</v>
      </c>
    </row>
    <row r="399" spans="1:3" x14ac:dyDescent="0.25">
      <c r="A399" s="23">
        <v>46240</v>
      </c>
      <c r="B399" s="20" t="s">
        <v>5820</v>
      </c>
      <c r="C399" s="20">
        <v>3356.8</v>
      </c>
    </row>
    <row r="400" spans="1:3" x14ac:dyDescent="0.25">
      <c r="A400" s="23">
        <v>46241</v>
      </c>
      <c r="B400" s="20" t="s">
        <v>5820</v>
      </c>
      <c r="C400" s="20">
        <v>3354.35</v>
      </c>
    </row>
    <row r="401" spans="1:3" x14ac:dyDescent="0.25">
      <c r="A401" s="23">
        <v>46244</v>
      </c>
      <c r="B401" s="20" t="s">
        <v>5820</v>
      </c>
      <c r="C401" s="20">
        <v>3368.01</v>
      </c>
    </row>
    <row r="402" spans="1:3" x14ac:dyDescent="0.25">
      <c r="A402" s="23">
        <v>46245</v>
      </c>
      <c r="B402" s="20" t="s">
        <v>5820</v>
      </c>
      <c r="C402" s="20">
        <v>3376.12</v>
      </c>
    </row>
    <row r="403" spans="1:3" x14ac:dyDescent="0.25">
      <c r="A403" s="23">
        <v>46246</v>
      </c>
      <c r="B403" s="20" t="s">
        <v>5820</v>
      </c>
      <c r="C403" s="20">
        <v>3375.82</v>
      </c>
    </row>
    <row r="404" spans="1:3" x14ac:dyDescent="0.25">
      <c r="A404" s="23">
        <v>46247</v>
      </c>
      <c r="B404" s="20" t="s">
        <v>5820</v>
      </c>
      <c r="C404" s="20">
        <v>3377.1</v>
      </c>
    </row>
    <row r="405" spans="1:3" x14ac:dyDescent="0.25">
      <c r="A405" s="23">
        <v>46248</v>
      </c>
      <c r="B405" s="20" t="s">
        <v>5820</v>
      </c>
      <c r="C405" s="20">
        <v>3384.96</v>
      </c>
    </row>
    <row r="406" spans="1:3" x14ac:dyDescent="0.25">
      <c r="A406" s="23">
        <v>46251</v>
      </c>
      <c r="B406" s="20" t="s">
        <v>5820</v>
      </c>
      <c r="C406" s="20">
        <v>3390.21</v>
      </c>
    </row>
    <row r="407" spans="1:3" x14ac:dyDescent="0.25">
      <c r="A407" s="23">
        <v>46252</v>
      </c>
      <c r="B407" s="20" t="s">
        <v>5820</v>
      </c>
      <c r="C407" s="20">
        <v>3385.31</v>
      </c>
    </row>
    <row r="408" spans="1:3" x14ac:dyDescent="0.25">
      <c r="A408" s="9"/>
    </row>
    <row r="409" spans="1:3" x14ac:dyDescent="0.25">
      <c r="A409" s="9"/>
    </row>
    <row r="410" spans="1:3" x14ac:dyDescent="0.25">
      <c r="A410" s="9"/>
    </row>
    <row r="411" spans="1:3" x14ac:dyDescent="0.25">
      <c r="A411" s="9"/>
    </row>
    <row r="412" spans="1:3" x14ac:dyDescent="0.25">
      <c r="A412" s="9"/>
    </row>
    <row r="413" spans="1:3" x14ac:dyDescent="0.25">
      <c r="A413" s="9"/>
    </row>
    <row r="414" spans="1:3" x14ac:dyDescent="0.25">
      <c r="A414" s="9"/>
    </row>
    <row r="415" spans="1:3" x14ac:dyDescent="0.25">
      <c r="A415" s="9"/>
    </row>
    <row r="416" spans="1:3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/>
    </row>
    <row r="470" spans="1:1" x14ac:dyDescent="0.25">
      <c r="A470" s="9"/>
    </row>
    <row r="471" spans="1:1" x14ac:dyDescent="0.25">
      <c r="A471" s="9"/>
    </row>
    <row r="472" spans="1:1" x14ac:dyDescent="0.25">
      <c r="A472" s="9"/>
    </row>
    <row r="473" spans="1:1" x14ac:dyDescent="0.25">
      <c r="A473" s="9"/>
    </row>
    <row r="474" spans="1:1" x14ac:dyDescent="0.25">
      <c r="A474" s="9"/>
    </row>
    <row r="475" spans="1:1" x14ac:dyDescent="0.25">
      <c r="A475" s="9"/>
    </row>
    <row r="476" spans="1:1" x14ac:dyDescent="0.25">
      <c r="A476" s="9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7"/>
  <dimension ref="A1:AC1276"/>
  <sheetViews>
    <sheetView zoomScale="80" zoomScaleNormal="80" workbookViewId="0">
      <selection activeCell="C150" sqref="C150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87" width="9.140625" style="1" customWidth="1"/>
    <col min="88" max="16384" width="9.140625" style="1"/>
  </cols>
  <sheetData>
    <row r="1" spans="1:29" x14ac:dyDescent="0.25">
      <c r="A1" s="11" t="s">
        <v>18</v>
      </c>
      <c r="B1" s="1" t="s">
        <v>5818</v>
      </c>
      <c r="C1" s="1" t="s">
        <v>5821</v>
      </c>
    </row>
    <row r="2" spans="1:29" x14ac:dyDescent="0.25">
      <c r="A2" s="9">
        <v>46024</v>
      </c>
      <c r="B2" s="1" t="s">
        <v>5822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5822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5822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5822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5822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5822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5822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5822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5822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5822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5822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5822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5822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5689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5690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5691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5692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5693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5694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5695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5696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5697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5698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5699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5700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5701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5702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5703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5704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5705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5706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5822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5822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5822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5822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5822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5822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5822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5822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5822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5822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5822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5822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5822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5822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5822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5822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5822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5822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5822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5822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5822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5822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23">
        <v>46226</v>
      </c>
      <c r="B140" t="s">
        <v>5822</v>
      </c>
      <c r="C140" s="22">
        <v>147.47</v>
      </c>
      <c r="D140" s="22"/>
      <c r="E140" s="22"/>
      <c r="F140" s="22"/>
      <c r="G140" s="22"/>
      <c r="H140" s="22"/>
      <c r="I140" s="20"/>
      <c r="J140" s="20"/>
      <c r="K140" s="22"/>
      <c r="L140" s="20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x14ac:dyDescent="0.25">
      <c r="A141" s="23">
        <v>46227</v>
      </c>
      <c r="B141" t="s">
        <v>5822</v>
      </c>
      <c r="C141" s="22">
        <v>148.37</v>
      </c>
      <c r="D141" s="22"/>
      <c r="E141" s="22"/>
      <c r="F141" s="22"/>
      <c r="G141" s="22"/>
      <c r="H141" s="22"/>
      <c r="I141" s="20"/>
      <c r="J141" s="20"/>
      <c r="K141" s="22"/>
      <c r="L141" s="20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x14ac:dyDescent="0.25">
      <c r="A142" s="23">
        <v>46230</v>
      </c>
      <c r="B142" t="s">
        <v>5822</v>
      </c>
      <c r="C142" s="22">
        <v>147.75</v>
      </c>
      <c r="D142" s="22"/>
      <c r="E142" s="22"/>
      <c r="F142" s="22"/>
      <c r="G142" s="22"/>
      <c r="H142" s="22"/>
      <c r="I142" s="20"/>
      <c r="J142" s="20"/>
      <c r="K142" s="22"/>
      <c r="L142" s="20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x14ac:dyDescent="0.25">
      <c r="A143" s="23">
        <v>46231</v>
      </c>
      <c r="B143" t="s">
        <v>5822</v>
      </c>
      <c r="C143" s="22">
        <v>147.88999999999999</v>
      </c>
      <c r="D143" s="22"/>
      <c r="E143" s="22"/>
      <c r="F143" s="22"/>
      <c r="G143" s="22"/>
      <c r="H143" s="22"/>
      <c r="I143" s="20"/>
      <c r="J143" s="20"/>
      <c r="K143" s="22"/>
      <c r="L143" s="20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</row>
    <row r="144" spans="1:23" x14ac:dyDescent="0.25">
      <c r="A144" s="23">
        <v>46232</v>
      </c>
      <c r="B144" t="s">
        <v>5822</v>
      </c>
      <c r="C144" s="22">
        <v>146.81</v>
      </c>
      <c r="D144" s="22"/>
      <c r="E144" s="22"/>
      <c r="F144" s="22"/>
      <c r="G144" s="22"/>
      <c r="H144" s="22"/>
      <c r="I144" s="20"/>
      <c r="J144" s="20"/>
      <c r="K144" s="22"/>
      <c r="L144" s="20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</row>
    <row r="145" spans="1:23" x14ac:dyDescent="0.25">
      <c r="A145" s="23">
        <v>46233</v>
      </c>
      <c r="B145" t="s">
        <v>5822</v>
      </c>
      <c r="C145" s="22">
        <v>145.29</v>
      </c>
      <c r="D145" s="22"/>
      <c r="E145" s="22"/>
      <c r="F145" s="22"/>
      <c r="G145" s="22"/>
      <c r="H145" s="22"/>
      <c r="I145" s="20"/>
      <c r="J145" s="20"/>
      <c r="K145" s="22"/>
      <c r="L145" s="20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</row>
    <row r="146" spans="1:23" x14ac:dyDescent="0.25">
      <c r="A146" s="23">
        <v>46234</v>
      </c>
      <c r="B146" t="s">
        <v>5822</v>
      </c>
      <c r="C146" s="22">
        <v>144.91</v>
      </c>
      <c r="D146" s="22"/>
      <c r="E146" s="22"/>
      <c r="F146" s="22"/>
      <c r="G146" s="22"/>
      <c r="H146" s="22"/>
      <c r="I146" s="20"/>
      <c r="J146" s="20"/>
      <c r="K146" s="22"/>
      <c r="L146" s="20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</row>
    <row r="147" spans="1:23" x14ac:dyDescent="0.25">
      <c r="A147" s="23">
        <v>46237</v>
      </c>
      <c r="B147" t="s">
        <v>5822</v>
      </c>
      <c r="C147" s="22">
        <v>144.04</v>
      </c>
      <c r="D147" s="22"/>
      <c r="E147" s="22"/>
      <c r="F147" s="22"/>
      <c r="G147" s="22"/>
      <c r="H147" s="22"/>
      <c r="I147" s="20"/>
      <c r="J147" s="20"/>
      <c r="K147" s="22"/>
      <c r="L147" s="20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</row>
    <row r="148" spans="1:23" x14ac:dyDescent="0.25">
      <c r="A148" s="23">
        <v>46238</v>
      </c>
      <c r="B148" t="s">
        <v>5822</v>
      </c>
      <c r="C148" s="22">
        <v>144.12</v>
      </c>
      <c r="D148" s="22"/>
      <c r="E148" s="22"/>
      <c r="F148" s="22"/>
      <c r="G148" s="22"/>
      <c r="H148" s="22"/>
      <c r="I148" s="20"/>
      <c r="J148" s="20"/>
      <c r="K148" s="22"/>
      <c r="L148" s="20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</row>
    <row r="149" spans="1:23" x14ac:dyDescent="0.25">
      <c r="A149" s="23">
        <v>46239</v>
      </c>
      <c r="B149" t="s">
        <v>5822</v>
      </c>
      <c r="C149" s="22">
        <v>144.91</v>
      </c>
      <c r="D149" s="22"/>
      <c r="E149" s="22"/>
      <c r="F149" s="22"/>
      <c r="G149" s="22"/>
      <c r="H149" s="22"/>
      <c r="I149" s="20"/>
      <c r="J149" s="20"/>
      <c r="K149" s="22"/>
      <c r="L149" s="20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</row>
    <row r="150" spans="1:23" x14ac:dyDescent="0.25">
      <c r="A150" s="23">
        <v>46240</v>
      </c>
      <c r="B150" t="s">
        <v>5822</v>
      </c>
      <c r="C150" s="22">
        <v>144.97999999999999</v>
      </c>
      <c r="D150" s="22"/>
      <c r="E150" s="22"/>
      <c r="F150" s="22"/>
      <c r="G150" s="22"/>
      <c r="H150" s="22"/>
      <c r="I150" s="20"/>
      <c r="J150" s="20"/>
      <c r="K150" s="22"/>
      <c r="L150" s="20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</row>
    <row r="151" spans="1:23" x14ac:dyDescent="0.25">
      <c r="A151" s="23">
        <v>46241</v>
      </c>
      <c r="B151" t="s">
        <v>5822</v>
      </c>
      <c r="C151" s="22">
        <v>145.15</v>
      </c>
      <c r="D151" s="22"/>
      <c r="E151" s="22"/>
      <c r="F151" s="22"/>
      <c r="G151" s="22"/>
      <c r="H151" s="22"/>
      <c r="I151" s="20"/>
      <c r="J151" s="20"/>
      <c r="K151" s="22"/>
      <c r="L151" s="20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</row>
    <row r="152" spans="1:23" x14ac:dyDescent="0.25">
      <c r="A152" s="23">
        <v>46244</v>
      </c>
      <c r="B152" t="s">
        <v>5822</v>
      </c>
      <c r="C152" s="22">
        <v>144.96</v>
      </c>
      <c r="D152" s="22"/>
      <c r="E152" s="22"/>
      <c r="F152" s="22"/>
      <c r="G152" s="22"/>
      <c r="H152" s="22"/>
      <c r="I152" s="20"/>
      <c r="J152" s="20"/>
      <c r="K152" s="22"/>
      <c r="L152" s="20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</row>
    <row r="153" spans="1:23" x14ac:dyDescent="0.25">
      <c r="A153" s="23">
        <v>46245</v>
      </c>
      <c r="B153" t="s">
        <v>5822</v>
      </c>
      <c r="C153" s="22">
        <v>144.88999999999999</v>
      </c>
      <c r="D153" s="22"/>
      <c r="E153" s="22"/>
      <c r="F153" s="22"/>
      <c r="G153" s="22"/>
      <c r="H153" s="22"/>
      <c r="I153" s="20"/>
      <c r="J153" s="20"/>
      <c r="K153" s="22"/>
      <c r="L153" s="20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</row>
    <row r="154" spans="1:23" x14ac:dyDescent="0.25">
      <c r="A154" s="23">
        <v>46246</v>
      </c>
      <c r="B154" t="s">
        <v>5822</v>
      </c>
      <c r="C154" s="22">
        <v>146.34</v>
      </c>
      <c r="D154" s="22"/>
      <c r="E154" s="22"/>
      <c r="F154" s="22"/>
      <c r="G154" s="22"/>
      <c r="H154" s="22"/>
      <c r="I154" s="20"/>
      <c r="J154" s="20"/>
      <c r="K154" s="22"/>
      <c r="L154" s="20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</row>
    <row r="155" spans="1:23" x14ac:dyDescent="0.25">
      <c r="A155" s="23">
        <v>46247</v>
      </c>
      <c r="B155" t="s">
        <v>5822</v>
      </c>
      <c r="C155" s="22">
        <v>146.94</v>
      </c>
      <c r="D155" s="22"/>
      <c r="E155" s="22"/>
      <c r="F155" s="22"/>
      <c r="G155" s="22"/>
      <c r="H155" s="22"/>
      <c r="I155" s="20"/>
      <c r="J155" s="20"/>
      <c r="K155" s="22"/>
      <c r="L155" s="20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</row>
    <row r="156" spans="1:23" x14ac:dyDescent="0.25">
      <c r="A156" s="23">
        <v>46248</v>
      </c>
      <c r="B156" t="s">
        <v>5822</v>
      </c>
      <c r="C156" s="22">
        <v>148.94999999999999</v>
      </c>
      <c r="D156" s="22"/>
      <c r="E156" s="22"/>
      <c r="F156" s="22"/>
      <c r="G156" s="22"/>
      <c r="H156" s="22"/>
      <c r="I156" s="20"/>
      <c r="J156" s="20"/>
      <c r="K156" s="22"/>
      <c r="L156" s="20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</row>
    <row r="157" spans="1:23" x14ac:dyDescent="0.25">
      <c r="A157" s="23">
        <v>46251</v>
      </c>
      <c r="B157" t="s">
        <v>5822</v>
      </c>
      <c r="C157" s="22">
        <v>150.13999999999999</v>
      </c>
      <c r="D157" s="22"/>
      <c r="E157" s="22"/>
      <c r="F157" s="22"/>
      <c r="G157" s="22"/>
      <c r="H157" s="22"/>
      <c r="I157" s="20"/>
      <c r="J157" s="20"/>
      <c r="K157" s="22"/>
      <c r="L157" s="20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</row>
    <row r="158" spans="1:23" x14ac:dyDescent="0.25">
      <c r="A158" s="23">
        <v>46252</v>
      </c>
      <c r="B158" t="s">
        <v>5822</v>
      </c>
      <c r="C158" s="22">
        <v>151.36000000000001</v>
      </c>
      <c r="D158" s="22"/>
      <c r="E158" s="22"/>
      <c r="F158" s="22"/>
      <c r="G158" s="22"/>
      <c r="H158" s="22"/>
      <c r="I158" s="20"/>
      <c r="J158" s="20"/>
      <c r="K158" s="22"/>
      <c r="L158" s="20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</row>
    <row r="159" spans="1:23" x14ac:dyDescent="0.25">
      <c r="A159" s="9"/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/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/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/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/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/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/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/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/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/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/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/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/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/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/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/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/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/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/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/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/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/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/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/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>
        <f>IF('S.H BOI GORDO'!A7218=""," ",'S.H BOI GORDO'!A7218)</f>
        <v>46231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>
        <f>IF('S.H BOI GORDO'!A7219=""," ",'S.H BOI GORDO'!A7219)</f>
        <v>46232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>
        <f>IF('S.H BOI GORDO'!A7220=""," ",'S.H BOI GORDO'!A7220)</f>
        <v>46233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>
        <f>IF('S.H BOI GORDO'!A7221=""," ",'S.H BOI GORDO'!A7221)</f>
        <v>46234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>
        <f>IF('S.H BOI GORDO'!A7222=""," ",'S.H BOI GORDO'!A7222)</f>
        <v>46237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>
        <f>IF('S.H BOI GORDO'!A7223=""," ",'S.H BOI GORDO'!A7223)</f>
        <v>46238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>
        <f>IF('S.H BOI GORDO'!A7224=""," ",'S.H BOI GORDO'!A7224)</f>
        <v>46239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>
        <f>IF('S.H BOI GORDO'!A7225=""," ",'S.H BOI GORDO'!A7225)</f>
        <v>46240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>
        <f>IF('S.H BOI GORDO'!A7226=""," ",'S.H BOI GORDO'!A7226)</f>
        <v>46241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>
        <f>IF('S.H BOI GORDO'!A7227=""," ",'S.H BOI GORDO'!A7227)</f>
        <v>46244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>
        <f>IF('S.H BOI GORDO'!A7228=""," ",'S.H BOI GORDO'!A7228)</f>
        <v>46245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>
        <f>IF('S.H BOI GORDO'!A7229=""," ",'S.H BOI GORDO'!A7229)</f>
        <v>46246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>
        <f>IF('S.H BOI GORDO'!A7230=""," ",'S.H BOI GORDO'!A7230)</f>
        <v>46247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>
        <f>IF('S.H BOI GORDO'!A7231=""," ",'S.H BOI GORDO'!A7231)</f>
        <v>46248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>
        <f>IF('S.H BOI GORDO'!A7232=""," ",'S.H BOI GORDO'!A7232)</f>
        <v>46251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>
        <f>IF('S.H BOI GORDO'!A7233=""," ",'S.H BOI GORDO'!A7233)</f>
        <v>46252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GORDO'!A7234=""," ",'S.H BOI GORDO'!A7234)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GORDO'!A7235=""," ",'S.H BOI GORDO'!A7235)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GORDO'!A7236=""," ",'S.H BOI GORDO'!A7236)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GORDO'!A7237=""," ",'S.H BOI GORDO'!A7237)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GORDO'!A7238=""," ",'S.H BOI GORDO'!A7238)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9" t="str">
        <f>IF('S.H BOI GORDO'!A7239=""," ",'S.H BOI GORDO'!A7239)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x14ac:dyDescent="0.25">
      <c r="A205" s="9" t="str">
        <f>IF('S.H BOI GORDO'!A7240=""," ",'S.H BOI GORDO'!A7240)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x14ac:dyDescent="0.25">
      <c r="A206" s="9" t="str">
        <f>IF('S.H BOI GORDO'!A7241=""," ",'S.H BOI GORDO'!A7241)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x14ac:dyDescent="0.25">
      <c r="A207" s="9" t="str">
        <f>IF('S.H BOI GORDO'!A7242=""," ",'S.H BOI GORDO'!A7242)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x14ac:dyDescent="0.25">
      <c r="A208" s="9" t="str">
        <f>IF('S.H BOI GORDO'!A7243=""," ",'S.H BOI GORDO'!A7243)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x14ac:dyDescent="0.25">
      <c r="A209" s="9" t="str">
        <f>IF('S.H BOI GORDO'!A7244=""," ",'S.H BOI GORDO'!A7244)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x14ac:dyDescent="0.25">
      <c r="A210" s="9" t="str">
        <f>IF('S.H BOI GORDO'!A7245=""," ",'S.H BOI GORDO'!A7245)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x14ac:dyDescent="0.25">
      <c r="A211" s="9" t="str">
        <f>IF('S.H BOI GORDO'!A7246=""," ",'S.H BOI GORDO'!A7246)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x14ac:dyDescent="0.25">
      <c r="A212" s="9" t="str">
        <f>IF('S.H BOI GORDO'!A7247=""," ",'S.H BOI GORDO'!A7247)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x14ac:dyDescent="0.25">
      <c r="A213" s="9" t="str">
        <f>IF('S.H BOI GORDO'!A7248=""," ",'S.H BOI GORDO'!A7248)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x14ac:dyDescent="0.25">
      <c r="A214" s="9" t="str">
        <f>IF('S.H BOI GORDO'!A7249=""," ",'S.H BOI GORDO'!A7249)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x14ac:dyDescent="0.25">
      <c r="A215" s="9" t="str">
        <f>IF('S.H BOI GORDO'!A7250=""," ",'S.H BOI GORDO'!A7250)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x14ac:dyDescent="0.25">
      <c r="A216" s="9" t="str">
        <f>IF('S.H BOI GORDO'!A7251=""," ",'S.H BOI GORDO'!A7251)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x14ac:dyDescent="0.25">
      <c r="A217" s="9" t="str">
        <f>IF('S.H BOI GORDO'!A7252=""," ",'S.H BOI GORDO'!A7252)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x14ac:dyDescent="0.25">
      <c r="A218" s="9" t="str">
        <f>IF('S.H BOI GORDO'!A7253=""," ",'S.H BOI GORDO'!A7253)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x14ac:dyDescent="0.25">
      <c r="A219" s="9" t="str">
        <f>IF('S.H BOI GORDO'!A7254=""," ",'S.H BOI GORDO'!A7254)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x14ac:dyDescent="0.25">
      <c r="A220" s="9" t="str">
        <f>IF('S.H BOI GORDO'!A7255=""," ",'S.H BOI GORDO'!A7255)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x14ac:dyDescent="0.25">
      <c r="A221" s="9" t="str">
        <f>IF('S.H BOI GORDO'!A7256=""," ",'S.H BOI GORDO'!A7256)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x14ac:dyDescent="0.25">
      <c r="A222" s="9" t="str">
        <f>IF('S.H BOI GORDO'!A7257=""," ",'S.H BOI GORDO'!A7257)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GORDO'!A7258=""," ",'S.H BOI GORDO'!A7258)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GORDO'!A7259=""," ",'S.H BOI GORDO'!A7259)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GORDO'!A7260=""," ",'S.H BOI GORDO'!A7260)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GORDO'!A7261=""," ",'S.H BOI GORDO'!A7261)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GORDO'!A7262=""," ",'S.H BOI GORDO'!A7262)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GORDO'!A7263=""," ",'S.H BOI GORDO'!A7263)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GORDO'!A7264=""," ",'S.H BOI GORDO'!A7264)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GORDO'!A7265=""," ",'S.H BOI GORDO'!A7265)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GORDO'!A7266=""," ",'S.H BOI GORDO'!A7266)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GORDO'!A7267=""," ",'S.H BOI GORDO'!A7267)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GORDO'!A7268=""," ",'S.H BOI GORDO'!A7268)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GORDO'!A7269=""," ",'S.H BOI GORDO'!A7269)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GORDO'!A7270=""," ",'S.H BOI GORDO'!A7270)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GORDO'!A7271=""," ",'S.H BOI GORDO'!A7271)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GORDO'!A7272=""," ",'S.H BOI GORDO'!A7272)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GORDO'!A7273=""," ",'S.H BOI GORDO'!A7273)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GORDO'!A7274=""," ",'S.H BOI GORDO'!A7274)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GORDO'!A7275=""," ",'S.H BOI GORDO'!A7275)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GORDO'!A7276=""," ",'S.H BOI GORDO'!A7276)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GORDO'!A7277=""," ",'S.H BOI GORDO'!A7277)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GORDO'!A7278=""," ",'S.H BOI GORDO'!A7278)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GORDO'!A7279=""," ",'S.H BOI GORDO'!A7279)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GORDO'!A7280=""," ",'S.H BOI GORDO'!A7280)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GORDO'!A7281=""," ",'S.H BOI GORDO'!A7281)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GORDO'!A7282=""," ",'S.H BOI GORDO'!A7282)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GORDO'!A7283=""," ",'S.H BOI GORDO'!A7283)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GORDO'!A7284=""," ",'S.H BOI GORDO'!A7284)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GORDO'!A7285=""," ",'S.H BOI GORDO'!A7285)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GORDO'!A7286=""," ",'S.H BOI GORDO'!A7286)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GORDO'!A7287=""," ",'S.H BOI GORDO'!A7287)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GORDO'!A7288=""," ",'S.H BOI GORDO'!A7288)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GORDO'!A7289=""," ",'S.H BOI GORDO'!A7289)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GORDO'!A7290=""," ",'S.H BOI GORDO'!A7290)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GORDO'!A7291=""," ",'S.H BOI GORDO'!A7291)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GORDO'!A7292=""," ",'S.H BOI GORDO'!A7292)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GORDO'!A7293=""," ",'S.H BOI GORDO'!A7293)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GORDO'!A7294=""," ",'S.H BOI GORDO'!A7294)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GORDO'!A7295=""," ",'S.H BOI GORDO'!A7295)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GORDO'!A7296=""," ",'S.H BOI GORDO'!A7296)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GORDO'!A7297=""," ",'S.H BOI GORDO'!A7297)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GORDO'!A7298=""," ",'S.H BOI GORDO'!A7298)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GORDO'!A7299=""," ",'S.H BOI GORDO'!A7299)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GORDO'!A7300=""," ",'S.H BOI GORDO'!A7300)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GORDO'!A7301=""," ",'S.H BOI GORDO'!A7301)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GORDO'!A7302=""," ",'S.H BOI GORDO'!A7302)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GORDO'!A7303=""," ",'S.H BOI GORDO'!A7303)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GORDO'!A7304=""," ",'S.H BOI GORDO'!A7304)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GORDO'!A7305=""," ",'S.H BOI GORDO'!A7305)</f>
        <v xml:space="preserve"> </v>
      </c>
      <c r="C270" s="3"/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GORDO'!A7306=""," ",'S.H BOI GORDO'!A7306)</f>
        <v xml:space="preserve"> </v>
      </c>
      <c r="C271" s="3"/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GORDO'!A7307=""," ",'S.H BOI GORDO'!A7307)</f>
        <v xml:space="preserve"> </v>
      </c>
      <c r="C272" s="3"/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GORDO'!A7308=""," ",'S.H BOI GORDO'!A7308)</f>
        <v xml:space="preserve"> </v>
      </c>
      <c r="C273" s="3"/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GORDO'!A7309=""," ",'S.H BOI GORDO'!A7309)</f>
        <v xml:space="preserve"> </v>
      </c>
      <c r="C274" s="3"/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GORDO'!A7310=""," ",'S.H BOI GORDO'!A7310)</f>
        <v xml:space="preserve"> </v>
      </c>
      <c r="C275" s="3"/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GORDO'!A7311=""," ",'S.H BOI GORDO'!A7311)</f>
        <v xml:space="preserve"> </v>
      </c>
      <c r="C276" s="3"/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GORDO'!A7312=""," ",'S.H BOI GORDO'!A7312)</f>
        <v xml:space="preserve"> </v>
      </c>
      <c r="C277" s="3"/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GORDO'!A7313=""," ",'S.H BOI GORDO'!A7313)</f>
        <v xml:space="preserve"> </v>
      </c>
      <c r="C278" s="3"/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GORDO'!A7314=""," ",'S.H BOI GORDO'!A7314)</f>
        <v xml:space="preserve"> </v>
      </c>
      <c r="C279" s="3"/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GORDO'!A7315=""," ",'S.H BOI GORDO'!A7315)</f>
        <v xml:space="preserve"> </v>
      </c>
      <c r="C280" s="3"/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GORDO'!A7316=""," ",'S.H BOI GORDO'!A7316)</f>
        <v xml:space="preserve"> </v>
      </c>
      <c r="C281" s="3"/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GORDO'!A7317=""," ",'S.H BOI GORDO'!A7317)</f>
        <v xml:space="preserve"> </v>
      </c>
      <c r="C282" s="3"/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GORDO'!A7318=""," ",'S.H BOI GORDO'!A7318)</f>
        <v xml:space="preserve"> </v>
      </c>
      <c r="C283" s="3"/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GORDO'!A7319=""," ",'S.H BOI GORDO'!A7319)</f>
        <v xml:space="preserve"> </v>
      </c>
      <c r="C284" s="3"/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GORDO'!A7320=""," ",'S.H BOI GORDO'!A7320)</f>
        <v xml:space="preserve"> </v>
      </c>
      <c r="C285" s="3"/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GORDO'!A7321=""," ",'S.H BOI GORDO'!A7321)</f>
        <v xml:space="preserve"> </v>
      </c>
      <c r="C286" s="3"/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GORDO'!A7322=""," ",'S.H BOI GORDO'!A7322)</f>
        <v xml:space="preserve"> </v>
      </c>
      <c r="C287" s="3"/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GORDO'!A7323=""," ",'S.H BOI GORDO'!A7323)</f>
        <v xml:space="preserve"> </v>
      </c>
      <c r="C288" s="3"/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GORDO'!A7324=""," ",'S.H BOI GORDO'!A7324)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GORDO'!A7325=""," ",'S.H BOI GORDO'!A7325)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GORDO'!A7326=""," ",'S.H BOI GORDO'!A7326)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GORDO'!A7327=""," ",'S.H BOI GORDO'!A7327)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GORDO'!A7328=""," ",'S.H BOI GORDO'!A7328)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GORDO'!A7329=""," ",'S.H BOI GORDO'!A7329)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GORDO'!A7330=""," ",'S.H BOI GORDO'!A7330)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GORDO'!A7331=""," ",'S.H BOI GORDO'!A7331)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GORDO'!A7332=""," ",'S.H BOI GORDO'!A7332)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GORDO'!A7333=""," ",'S.H BOI GORDO'!A7333)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GORDO'!A7334=""," ",'S.H BOI GORDO'!A7334)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 t="str">
        <f>IF('S.H BOI GORDO'!A7335=""," ",'S.H BOI GORDO'!A7335)</f>
        <v xml:space="preserve"> </v>
      </c>
      <c r="D300" s="3"/>
      <c r="E300" s="3"/>
      <c r="F300" s="3"/>
      <c r="G300" s="3"/>
      <c r="H300" s="3"/>
      <c r="K300" s="3"/>
      <c r="M300" s="3"/>
      <c r="N300" s="3"/>
      <c r="O300" s="3"/>
      <c r="P300" s="3"/>
      <c r="Q300" s="3"/>
      <c r="R300" s="3"/>
      <c r="S300" s="3"/>
      <c r="T300" s="3"/>
      <c r="V300" s="3"/>
      <c r="W300" s="3"/>
    </row>
    <row r="301" spans="1:23" x14ac:dyDescent="0.25">
      <c r="A301" s="9" t="str">
        <f>IF('S.H BOI GORDO'!A7336=""," ",'S.H BOI GORDO'!A7336)</f>
        <v xml:space="preserve"> </v>
      </c>
      <c r="D301" s="3"/>
      <c r="E301" s="3"/>
      <c r="F301" s="3"/>
      <c r="G301" s="3"/>
      <c r="H301" s="3"/>
      <c r="K301" s="3"/>
      <c r="M301" s="3"/>
      <c r="N301" s="3"/>
      <c r="O301" s="3"/>
      <c r="P301" s="3"/>
      <c r="Q301" s="3"/>
      <c r="R301" s="3"/>
      <c r="S301" s="3"/>
      <c r="T301" s="3"/>
      <c r="V301" s="3"/>
      <c r="W301" s="3"/>
    </row>
    <row r="302" spans="1:23" x14ac:dyDescent="0.25">
      <c r="A302" s="9" t="str">
        <f>IF('S.H BOI GORDO'!A7337=""," ",'S.H BOI GORDO'!A7337)</f>
        <v xml:space="preserve"> </v>
      </c>
      <c r="D302" s="3"/>
      <c r="E302" s="3"/>
      <c r="F302" s="3"/>
      <c r="G302" s="3"/>
      <c r="H302" s="3"/>
      <c r="K302" s="3"/>
      <c r="M302" s="3"/>
      <c r="N302" s="3"/>
      <c r="O302" s="3"/>
      <c r="P302" s="3"/>
      <c r="Q302" s="3"/>
      <c r="R302" s="3"/>
      <c r="S302" s="3"/>
      <c r="T302" s="3"/>
      <c r="V302" s="3"/>
      <c r="W302" s="3"/>
    </row>
    <row r="303" spans="1:23" x14ac:dyDescent="0.25">
      <c r="A303" s="9" t="str">
        <f>IF('S.H BOI GORDO'!A7338=""," ",'S.H BOI GORDO'!A7338)</f>
        <v xml:space="preserve"> </v>
      </c>
      <c r="D303" s="3"/>
      <c r="E303" s="3"/>
      <c r="F303" s="3"/>
      <c r="G303" s="3"/>
      <c r="H303" s="3"/>
      <c r="K303" s="3"/>
      <c r="M303" s="3"/>
      <c r="N303" s="3"/>
      <c r="O303" s="3"/>
      <c r="P303" s="3"/>
      <c r="Q303" s="3"/>
      <c r="R303" s="3"/>
      <c r="S303" s="3"/>
      <c r="T303" s="3"/>
      <c r="V303" s="3"/>
      <c r="W303" s="3"/>
    </row>
    <row r="304" spans="1:23" x14ac:dyDescent="0.25">
      <c r="A304" s="9" t="str">
        <f>IF('S.H BOI GORDO'!A7339=""," ",'S.H BOI GORDO'!A7339)</f>
        <v xml:space="preserve"> </v>
      </c>
      <c r="D304" s="3"/>
      <c r="E304" s="3"/>
      <c r="F304" s="3"/>
      <c r="G304" s="3"/>
      <c r="H304" s="3"/>
      <c r="K304" s="3"/>
      <c r="M304" s="3"/>
      <c r="N304" s="3"/>
      <c r="O304" s="3"/>
      <c r="P304" s="3"/>
      <c r="Q304" s="3"/>
      <c r="R304" s="3"/>
      <c r="S304" s="3"/>
      <c r="T304" s="3"/>
      <c r="V304" s="3"/>
      <c r="W304" s="3"/>
    </row>
    <row r="305" spans="1:23" x14ac:dyDescent="0.25">
      <c r="A305" s="9" t="str">
        <f>IF('S.H BOI GORDO'!A7340=""," ",'S.H BOI GORDO'!A7340)</f>
        <v xml:space="preserve"> </v>
      </c>
      <c r="D305" s="3"/>
      <c r="E305" s="3"/>
      <c r="F305" s="3"/>
      <c r="G305" s="3"/>
      <c r="H305" s="3"/>
      <c r="K305" s="3"/>
      <c r="M305" s="3"/>
      <c r="N305" s="3"/>
      <c r="O305" s="3"/>
      <c r="P305" s="3"/>
      <c r="Q305" s="3"/>
      <c r="R305" s="3"/>
      <c r="S305" s="3"/>
      <c r="T305" s="3"/>
      <c r="V305" s="3"/>
      <c r="W305" s="3"/>
    </row>
    <row r="306" spans="1:23" x14ac:dyDescent="0.25">
      <c r="A306" s="9" t="str">
        <f>IF('S.H BOI GORDO'!A7341=""," ",'S.H BOI GORDO'!A7341)</f>
        <v xml:space="preserve"> </v>
      </c>
      <c r="D306" s="3"/>
      <c r="E306" s="3"/>
      <c r="F306" s="3"/>
      <c r="G306" s="3"/>
      <c r="H306" s="3"/>
      <c r="K306" s="3"/>
      <c r="M306" s="3"/>
      <c r="N306" s="3"/>
      <c r="O306" s="3"/>
      <c r="P306" s="3"/>
      <c r="Q306" s="3"/>
      <c r="R306" s="3"/>
      <c r="S306" s="3"/>
      <c r="T306" s="3"/>
      <c r="V306" s="3"/>
      <c r="W306" s="3"/>
    </row>
    <row r="307" spans="1:23" x14ac:dyDescent="0.25">
      <c r="A307" s="9" t="str">
        <f>IF('S.H BOI GORDO'!A7342=""," ",'S.H BOI GORDO'!A7342)</f>
        <v xml:space="preserve"> </v>
      </c>
      <c r="D307" s="3"/>
      <c r="E307" s="3"/>
      <c r="F307" s="3"/>
      <c r="G307" s="3"/>
      <c r="H307" s="3"/>
      <c r="K307" s="3"/>
      <c r="M307" s="3"/>
      <c r="N307" s="3"/>
      <c r="O307" s="3"/>
      <c r="P307" s="3"/>
      <c r="Q307" s="3"/>
      <c r="R307" s="3"/>
      <c r="S307" s="3"/>
      <c r="T307" s="3"/>
      <c r="V307" s="3"/>
      <c r="W307" s="3"/>
    </row>
    <row r="308" spans="1:23" x14ac:dyDescent="0.25">
      <c r="A308" s="9" t="str">
        <f>IF('S.H BOI GORDO'!A7343=""," ",'S.H BOI GORDO'!A7343)</f>
        <v xml:space="preserve"> </v>
      </c>
      <c r="D308" s="3"/>
      <c r="E308" s="3"/>
      <c r="F308" s="3"/>
      <c r="G308" s="3"/>
      <c r="H308" s="3"/>
      <c r="K308" s="3"/>
      <c r="M308" s="3"/>
      <c r="N308" s="3"/>
      <c r="O308" s="3"/>
      <c r="P308" s="3"/>
      <c r="Q308" s="3"/>
      <c r="R308" s="3"/>
      <c r="S308" s="3"/>
      <c r="T308" s="3"/>
      <c r="V308" s="3"/>
      <c r="W308" s="3"/>
    </row>
    <row r="309" spans="1:23" x14ac:dyDescent="0.25">
      <c r="A309" s="9" t="str">
        <f>IF('S.H BOI GORDO'!A7344=""," ",'S.H BOI GORDO'!A7344)</f>
        <v xml:space="preserve"> </v>
      </c>
      <c r="D309" s="3"/>
      <c r="E309" s="3"/>
      <c r="F309" s="3"/>
      <c r="G309" s="3"/>
      <c r="H309" s="3"/>
      <c r="K309" s="3"/>
      <c r="M309" s="3"/>
      <c r="N309" s="3"/>
      <c r="O309" s="3"/>
      <c r="P309" s="3"/>
      <c r="Q309" s="3"/>
      <c r="R309" s="3"/>
      <c r="S309" s="3"/>
      <c r="T309" s="3"/>
      <c r="V309" s="3"/>
      <c r="W309" s="3"/>
    </row>
    <row r="310" spans="1:23" x14ac:dyDescent="0.25">
      <c r="A310" s="9" t="str">
        <f>IF('S.H BOI GORDO'!A7345=""," ",'S.H BOI GORDO'!A7345)</f>
        <v xml:space="preserve"> </v>
      </c>
      <c r="D310" s="3"/>
      <c r="E310" s="3"/>
      <c r="F310" s="3"/>
      <c r="G310" s="3"/>
      <c r="H310" s="3"/>
      <c r="K310" s="3"/>
      <c r="M310" s="3"/>
      <c r="N310" s="3"/>
      <c r="O310" s="3"/>
      <c r="P310" s="3"/>
      <c r="Q310" s="3"/>
      <c r="R310" s="3"/>
      <c r="S310" s="3"/>
      <c r="T310" s="3"/>
      <c r="V310" s="3"/>
      <c r="W310" s="3"/>
    </row>
    <row r="311" spans="1:23" x14ac:dyDescent="0.25">
      <c r="A311" s="9" t="str">
        <f>IF('S.H BOI GORDO'!A7346=""," ",'S.H BOI GORDO'!A7346)</f>
        <v xml:space="preserve"> </v>
      </c>
      <c r="D311" s="3"/>
      <c r="E311" s="3"/>
      <c r="F311" s="3"/>
      <c r="G311" s="3"/>
      <c r="H311" s="3"/>
      <c r="K311" s="3"/>
      <c r="M311" s="3"/>
      <c r="N311" s="3"/>
      <c r="O311" s="3"/>
      <c r="P311" s="3"/>
      <c r="Q311" s="3"/>
      <c r="R311" s="3"/>
      <c r="S311" s="3"/>
      <c r="T311" s="3"/>
      <c r="V311" s="3"/>
      <c r="W311" s="3"/>
    </row>
    <row r="312" spans="1:23" x14ac:dyDescent="0.25">
      <c r="A312" s="9" t="str">
        <f>IF('S.H BOI GORDO'!A7347=""," ",'S.H BOI GORDO'!A7347)</f>
        <v xml:space="preserve"> </v>
      </c>
      <c r="D312" s="3"/>
      <c r="E312" s="3"/>
      <c r="F312" s="3"/>
      <c r="G312" s="3"/>
      <c r="H312" s="3"/>
      <c r="K312" s="3"/>
      <c r="M312" s="3"/>
      <c r="N312" s="3"/>
      <c r="O312" s="3"/>
      <c r="P312" s="3"/>
      <c r="Q312" s="3"/>
      <c r="R312" s="3"/>
      <c r="S312" s="3"/>
      <c r="T312" s="3"/>
      <c r="V312" s="3"/>
      <c r="W312" s="3"/>
    </row>
    <row r="313" spans="1:23" x14ac:dyDescent="0.25">
      <c r="A313" s="9" t="str">
        <f>IF('S.H BOI GORDO'!A7348=""," ",'S.H BOI GORDO'!A7348)</f>
        <v xml:space="preserve"> </v>
      </c>
      <c r="D313" s="3"/>
      <c r="E313" s="3"/>
      <c r="F313" s="3"/>
      <c r="G313" s="3"/>
      <c r="H313" s="3"/>
      <c r="K313" s="3"/>
      <c r="M313" s="3"/>
      <c r="N313" s="3"/>
      <c r="O313" s="3"/>
      <c r="P313" s="3"/>
      <c r="Q313" s="3"/>
      <c r="R313" s="3"/>
      <c r="S313" s="3"/>
      <c r="T313" s="3"/>
      <c r="V313" s="3"/>
      <c r="W313" s="3"/>
    </row>
    <row r="314" spans="1:23" x14ac:dyDescent="0.25">
      <c r="A314" s="9" t="str">
        <f>IF('S.H BOI GORDO'!A7349=""," ",'S.H BOI GORDO'!A7349)</f>
        <v xml:space="preserve"> </v>
      </c>
      <c r="D314" s="3"/>
      <c r="E314" s="3"/>
      <c r="F314" s="3"/>
      <c r="G314" s="3"/>
      <c r="H314" s="3"/>
      <c r="K314" s="3"/>
      <c r="M314" s="3"/>
      <c r="N314" s="3"/>
      <c r="O314" s="3"/>
      <c r="P314" s="3"/>
      <c r="Q314" s="3"/>
      <c r="R314" s="3"/>
      <c r="S314" s="3"/>
      <c r="T314" s="3"/>
      <c r="V314" s="3"/>
      <c r="W314" s="3"/>
    </row>
    <row r="315" spans="1:23" x14ac:dyDescent="0.25">
      <c r="A315" s="9" t="str">
        <f>IF('S.H BOI GORDO'!A7350=""," ",'S.H BOI GORDO'!A7350)</f>
        <v xml:space="preserve"> </v>
      </c>
      <c r="D315" s="3"/>
      <c r="E315" s="3"/>
      <c r="F315" s="3"/>
      <c r="G315" s="3"/>
      <c r="H315" s="3"/>
      <c r="K315" s="3"/>
      <c r="M315" s="3"/>
      <c r="N315" s="3"/>
      <c r="O315" s="3"/>
      <c r="P315" s="3"/>
      <c r="Q315" s="3"/>
      <c r="R315" s="3"/>
      <c r="S315" s="3"/>
      <c r="T315" s="3"/>
      <c r="V315" s="3"/>
      <c r="W315" s="3"/>
    </row>
    <row r="316" spans="1:23" x14ac:dyDescent="0.25">
      <c r="A316" s="9" t="str">
        <f>IF('S.H BOI GORDO'!A7351=""," ",'S.H BOI GORDO'!A7351)</f>
        <v xml:space="preserve"> </v>
      </c>
      <c r="D316" s="3"/>
      <c r="E316" s="3"/>
      <c r="F316" s="3"/>
      <c r="G316" s="3"/>
      <c r="H316" s="3"/>
      <c r="K316" s="3"/>
      <c r="M316" s="3"/>
      <c r="N316" s="3"/>
      <c r="O316" s="3"/>
      <c r="P316" s="3"/>
      <c r="Q316" s="3"/>
      <c r="R316" s="3"/>
      <c r="S316" s="3"/>
      <c r="T316" s="3"/>
      <c r="V316" s="3"/>
      <c r="W316" s="3"/>
    </row>
    <row r="317" spans="1:23" x14ac:dyDescent="0.25">
      <c r="A317" s="9" t="str">
        <f>IF('S.H BOI GORDO'!A7352=""," ",'S.H BOI GORDO'!A7352)</f>
        <v xml:space="preserve"> </v>
      </c>
      <c r="D317" s="3"/>
      <c r="E317" s="3"/>
      <c r="F317" s="3"/>
      <c r="G317" s="3"/>
      <c r="H317" s="3"/>
      <c r="K317" s="3"/>
      <c r="M317" s="3"/>
      <c r="N317" s="3"/>
      <c r="O317" s="3"/>
      <c r="P317" s="3"/>
      <c r="Q317" s="3"/>
      <c r="R317" s="3"/>
      <c r="S317" s="3"/>
      <c r="T317" s="3"/>
      <c r="V317" s="3"/>
      <c r="W317" s="3"/>
    </row>
    <row r="318" spans="1:23" x14ac:dyDescent="0.25">
      <c r="A318" s="9" t="str">
        <f>IF('S.H BOI GORDO'!A7353=""," ",'S.H BOI GORDO'!A7353)</f>
        <v xml:space="preserve"> </v>
      </c>
      <c r="D318" s="3"/>
      <c r="E318" s="3"/>
      <c r="F318" s="3"/>
      <c r="G318" s="3"/>
      <c r="H318" s="3"/>
      <c r="K318" s="3"/>
      <c r="M318" s="3"/>
      <c r="N318" s="3"/>
      <c r="O318" s="3"/>
      <c r="P318" s="3"/>
      <c r="Q318" s="3"/>
      <c r="R318" s="3"/>
      <c r="S318" s="3"/>
      <c r="T318" s="3"/>
      <c r="V318" s="3"/>
      <c r="W318" s="3"/>
    </row>
    <row r="319" spans="1:23" x14ac:dyDescent="0.25">
      <c r="A319" s="9"/>
    </row>
    <row r="320" spans="1:23" x14ac:dyDescent="0.25">
      <c r="A320" s="9"/>
    </row>
    <row r="321" spans="1:1" x14ac:dyDescent="0.25">
      <c r="A321" s="9"/>
    </row>
    <row r="322" spans="1:1" x14ac:dyDescent="0.25">
      <c r="A322" s="9"/>
    </row>
    <row r="323" spans="1:1" x14ac:dyDescent="0.25">
      <c r="A323" s="9"/>
    </row>
    <row r="324" spans="1:1" x14ac:dyDescent="0.25">
      <c r="A324" s="9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8"/>
  <dimension ref="A1:C1276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60" width="9.140625" style="1" customWidth="1"/>
    <col min="61" max="16384" width="9.140625" style="1"/>
  </cols>
  <sheetData>
    <row r="1" spans="1:3" x14ac:dyDescent="0.25">
      <c r="A1" s="11" t="s">
        <v>18</v>
      </c>
      <c r="B1" s="1" t="s">
        <v>5818</v>
      </c>
      <c r="C1" s="1" t="s">
        <v>5821</v>
      </c>
    </row>
    <row r="2" spans="1:3" x14ac:dyDescent="0.25">
      <c r="A2" s="9">
        <v>46024</v>
      </c>
      <c r="B2" s="1" t="s">
        <v>5823</v>
      </c>
      <c r="C2" s="3">
        <v>69.45</v>
      </c>
    </row>
    <row r="3" spans="1:3" x14ac:dyDescent="0.25">
      <c r="A3" s="9">
        <v>46027</v>
      </c>
      <c r="B3" s="1" t="s">
        <v>5823</v>
      </c>
      <c r="C3" s="3">
        <v>69.38</v>
      </c>
    </row>
    <row r="4" spans="1:3" x14ac:dyDescent="0.25">
      <c r="A4" s="9">
        <v>46028</v>
      </c>
      <c r="B4" s="1" t="s">
        <v>5823</v>
      </c>
      <c r="C4" s="3">
        <v>69.13</v>
      </c>
    </row>
    <row r="5" spans="1:3" x14ac:dyDescent="0.25">
      <c r="A5" s="9">
        <v>46029</v>
      </c>
      <c r="B5" s="1" t="s">
        <v>5823</v>
      </c>
      <c r="C5" s="3">
        <v>69</v>
      </c>
    </row>
    <row r="6" spans="1:3" x14ac:dyDescent="0.25">
      <c r="A6" s="9">
        <v>46030</v>
      </c>
      <c r="B6" s="1" t="s">
        <v>5823</v>
      </c>
      <c r="C6" s="3">
        <v>68.94</v>
      </c>
    </row>
    <row r="7" spans="1:3" x14ac:dyDescent="0.25">
      <c r="A7" s="9">
        <v>46031</v>
      </c>
      <c r="B7" s="1" t="s">
        <v>5823</v>
      </c>
      <c r="C7" s="3">
        <v>69.02</v>
      </c>
    </row>
    <row r="8" spans="1:3" x14ac:dyDescent="0.25">
      <c r="A8" s="9">
        <v>46034</v>
      </c>
      <c r="B8" s="1" t="s">
        <v>5823</v>
      </c>
      <c r="C8" s="3">
        <v>68.84</v>
      </c>
    </row>
    <row r="9" spans="1:3" x14ac:dyDescent="0.25">
      <c r="A9" s="9">
        <v>46035</v>
      </c>
      <c r="B9" s="1" t="s">
        <v>5823</v>
      </c>
      <c r="C9" s="3">
        <v>68.790000000000006</v>
      </c>
    </row>
    <row r="10" spans="1:3" x14ac:dyDescent="0.25">
      <c r="A10" s="9">
        <v>46036</v>
      </c>
      <c r="B10" s="1" t="s">
        <v>5823</v>
      </c>
      <c r="C10" s="3">
        <v>68.430000000000007</v>
      </c>
    </row>
    <row r="11" spans="1:3" x14ac:dyDescent="0.25">
      <c r="A11" s="9">
        <v>46037</v>
      </c>
      <c r="B11" s="1" t="s">
        <v>5823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5689</v>
      </c>
      <c r="C51" s="22">
        <v>72.099999999999994</v>
      </c>
    </row>
    <row r="52" spans="1:3" x14ac:dyDescent="0.25">
      <c r="A52" s="23" t="s">
        <v>5690</v>
      </c>
      <c r="C52" s="22">
        <v>72.02</v>
      </c>
    </row>
    <row r="53" spans="1:3" x14ac:dyDescent="0.25">
      <c r="A53" s="23" t="s">
        <v>5691</v>
      </c>
      <c r="C53" s="22">
        <v>71.2</v>
      </c>
    </row>
    <row r="54" spans="1:3" x14ac:dyDescent="0.25">
      <c r="A54" s="23" t="s">
        <v>5692</v>
      </c>
      <c r="C54" s="22">
        <v>71.63</v>
      </c>
    </row>
    <row r="55" spans="1:3" x14ac:dyDescent="0.25">
      <c r="A55" s="23" t="s">
        <v>5693</v>
      </c>
      <c r="C55" s="22">
        <v>71.37</v>
      </c>
    </row>
    <row r="56" spans="1:3" x14ac:dyDescent="0.25">
      <c r="A56" s="23" t="s">
        <v>5694</v>
      </c>
      <c r="C56" s="22">
        <v>71.25</v>
      </c>
    </row>
    <row r="57" spans="1:3" x14ac:dyDescent="0.25">
      <c r="A57" s="23" t="s">
        <v>5695</v>
      </c>
      <c r="C57" s="22">
        <v>71.010000000000005</v>
      </c>
    </row>
    <row r="58" spans="1:3" x14ac:dyDescent="0.25">
      <c r="A58" s="23" t="s">
        <v>5696</v>
      </c>
      <c r="C58" s="22">
        <v>70.45</v>
      </c>
    </row>
    <row r="59" spans="1:3" x14ac:dyDescent="0.25">
      <c r="A59" s="23" t="s">
        <v>5697</v>
      </c>
      <c r="C59" s="22">
        <v>70.33</v>
      </c>
    </row>
    <row r="60" spans="1:3" x14ac:dyDescent="0.25">
      <c r="A60" s="23" t="s">
        <v>5698</v>
      </c>
      <c r="C60" s="22">
        <v>70.34</v>
      </c>
    </row>
    <row r="61" spans="1:3" x14ac:dyDescent="0.25">
      <c r="A61" s="23" t="s">
        <v>5699</v>
      </c>
      <c r="C61" s="22">
        <v>70.290000000000006</v>
      </c>
    </row>
    <row r="62" spans="1:3" x14ac:dyDescent="0.25">
      <c r="A62" s="23" t="s">
        <v>5700</v>
      </c>
      <c r="C62" s="22">
        <v>70.37</v>
      </c>
    </row>
    <row r="63" spans="1:3" x14ac:dyDescent="0.25">
      <c r="A63" s="23" t="s">
        <v>5701</v>
      </c>
      <c r="C63" s="22">
        <v>70.319999999999993</v>
      </c>
    </row>
    <row r="64" spans="1:3" x14ac:dyDescent="0.25">
      <c r="A64" s="23" t="s">
        <v>5702</v>
      </c>
      <c r="C64" s="22">
        <v>69.959999999999994</v>
      </c>
    </row>
    <row r="65" spans="1:3" x14ac:dyDescent="0.25">
      <c r="A65" s="23" t="s">
        <v>5703</v>
      </c>
      <c r="C65" s="22">
        <v>69.88</v>
      </c>
    </row>
    <row r="66" spans="1:3" x14ac:dyDescent="0.25">
      <c r="A66" s="23" t="s">
        <v>5704</v>
      </c>
      <c r="C66" s="22">
        <v>69.58</v>
      </c>
    </row>
    <row r="67" spans="1:3" x14ac:dyDescent="0.25">
      <c r="A67" s="23" t="s">
        <v>5705</v>
      </c>
      <c r="C67" s="22">
        <v>69.790000000000006</v>
      </c>
    </row>
    <row r="68" spans="1:3" x14ac:dyDescent="0.25">
      <c r="A68" s="23" t="s">
        <v>5706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5823</v>
      </c>
      <c r="C117" s="22">
        <v>63.12</v>
      </c>
    </row>
    <row r="118" spans="1:3" x14ac:dyDescent="0.25">
      <c r="A118" s="23">
        <v>46197</v>
      </c>
      <c r="B118" t="s">
        <v>5823</v>
      </c>
      <c r="C118" s="22">
        <v>63.09</v>
      </c>
    </row>
    <row r="119" spans="1:3" x14ac:dyDescent="0.25">
      <c r="A119" s="23">
        <v>46198</v>
      </c>
      <c r="B119" t="s">
        <v>5823</v>
      </c>
      <c r="C119" s="22">
        <v>63.27</v>
      </c>
    </row>
    <row r="120" spans="1:3" x14ac:dyDescent="0.25">
      <c r="A120" s="23">
        <v>46199</v>
      </c>
      <c r="B120" t="s">
        <v>5823</v>
      </c>
      <c r="C120" s="22">
        <v>63.45</v>
      </c>
    </row>
    <row r="121" spans="1:3" x14ac:dyDescent="0.25">
      <c r="A121" s="23">
        <v>46202</v>
      </c>
      <c r="B121" t="s">
        <v>5823</v>
      </c>
      <c r="C121" s="22">
        <v>63.4</v>
      </c>
    </row>
    <row r="122" spans="1:3" x14ac:dyDescent="0.25">
      <c r="A122" s="23">
        <v>46203</v>
      </c>
      <c r="B122" t="s">
        <v>5823</v>
      </c>
      <c r="C122" s="22">
        <v>63.58</v>
      </c>
    </row>
    <row r="123" spans="1:3" x14ac:dyDescent="0.25">
      <c r="A123" s="23">
        <v>46204</v>
      </c>
      <c r="B123" t="s">
        <v>5823</v>
      </c>
      <c r="C123" s="22">
        <v>64.02</v>
      </c>
    </row>
    <row r="124" spans="1:3" x14ac:dyDescent="0.25">
      <c r="A124" s="23">
        <v>46205</v>
      </c>
      <c r="B124" t="s">
        <v>5823</v>
      </c>
      <c r="C124" s="22">
        <v>64.13</v>
      </c>
    </row>
    <row r="125" spans="1:3" x14ac:dyDescent="0.25">
      <c r="A125" s="23">
        <v>46206</v>
      </c>
      <c r="B125" t="s">
        <v>5823</v>
      </c>
      <c r="C125" s="22">
        <v>64.05</v>
      </c>
    </row>
    <row r="126" spans="1:3" x14ac:dyDescent="0.25">
      <c r="A126" s="23">
        <v>46209</v>
      </c>
      <c r="B126" t="s">
        <v>5823</v>
      </c>
      <c r="C126" s="22">
        <v>64</v>
      </c>
    </row>
    <row r="127" spans="1:3" x14ac:dyDescent="0.25">
      <c r="A127" s="23">
        <v>46210</v>
      </c>
      <c r="B127" t="s">
        <v>5823</v>
      </c>
      <c r="C127" s="22">
        <v>64.31</v>
      </c>
    </row>
    <row r="128" spans="1:3" x14ac:dyDescent="0.25">
      <c r="A128" s="23">
        <v>46211</v>
      </c>
      <c r="B128" t="s">
        <v>5823</v>
      </c>
      <c r="C128" s="22">
        <v>64.37</v>
      </c>
    </row>
    <row r="129" spans="1:3" x14ac:dyDescent="0.25">
      <c r="A129" s="23">
        <v>46212</v>
      </c>
      <c r="B129" t="s">
        <v>5823</v>
      </c>
      <c r="C129" s="22">
        <v>64.37</v>
      </c>
    </row>
    <row r="130" spans="1:3" x14ac:dyDescent="0.25">
      <c r="A130" s="23">
        <v>46213</v>
      </c>
      <c r="B130" t="s">
        <v>5823</v>
      </c>
      <c r="C130" s="22">
        <v>64.510000000000005</v>
      </c>
    </row>
    <row r="131" spans="1:3" x14ac:dyDescent="0.25">
      <c r="A131" s="23">
        <v>46216</v>
      </c>
      <c r="B131" t="s">
        <v>5823</v>
      </c>
      <c r="C131" s="22">
        <v>64.62</v>
      </c>
    </row>
    <row r="132" spans="1:3" x14ac:dyDescent="0.25">
      <c r="A132" s="23">
        <v>46217</v>
      </c>
      <c r="B132" t="s">
        <v>5823</v>
      </c>
      <c r="C132" s="22">
        <v>64.64</v>
      </c>
    </row>
    <row r="133" spans="1:3" x14ac:dyDescent="0.25">
      <c r="A133" s="23">
        <v>46218</v>
      </c>
      <c r="B133" t="s">
        <v>5823</v>
      </c>
      <c r="C133" s="22">
        <v>64.77</v>
      </c>
    </row>
    <row r="134" spans="1:3" x14ac:dyDescent="0.25">
      <c r="A134" s="23">
        <v>46219</v>
      </c>
      <c r="B134" t="s">
        <v>5823</v>
      </c>
      <c r="C134" s="22">
        <v>64.87</v>
      </c>
    </row>
    <row r="135" spans="1:3" x14ac:dyDescent="0.25">
      <c r="A135" s="23">
        <v>46220</v>
      </c>
      <c r="B135" t="s">
        <v>5823</v>
      </c>
      <c r="C135" s="22">
        <v>64.94</v>
      </c>
    </row>
    <row r="136" spans="1:3" x14ac:dyDescent="0.25">
      <c r="A136" s="23">
        <v>46223</v>
      </c>
      <c r="B136" t="s">
        <v>5823</v>
      </c>
      <c r="C136" s="22">
        <v>65.22</v>
      </c>
    </row>
    <row r="137" spans="1:3" x14ac:dyDescent="0.25">
      <c r="A137" s="23">
        <v>46224</v>
      </c>
      <c r="B137" t="s">
        <v>5823</v>
      </c>
      <c r="C137" s="22">
        <v>65.290000000000006</v>
      </c>
    </row>
    <row r="138" spans="1:3" x14ac:dyDescent="0.25">
      <c r="A138" s="23">
        <v>46225</v>
      </c>
      <c r="B138" t="s">
        <v>5823</v>
      </c>
      <c r="C138" s="22">
        <v>65.27</v>
      </c>
    </row>
    <row r="139" spans="1:3" x14ac:dyDescent="0.25">
      <c r="A139" s="23">
        <v>46226</v>
      </c>
      <c r="B139" t="s">
        <v>5823</v>
      </c>
      <c r="C139" s="22">
        <v>65.55</v>
      </c>
    </row>
    <row r="140" spans="1:3" x14ac:dyDescent="0.25">
      <c r="A140" s="23">
        <v>46227</v>
      </c>
      <c r="B140" t="s">
        <v>5823</v>
      </c>
      <c r="C140" s="22">
        <v>65.739999999999995</v>
      </c>
    </row>
    <row r="141" spans="1:3" x14ac:dyDescent="0.25">
      <c r="A141" s="23">
        <v>46230</v>
      </c>
      <c r="B141" t="s">
        <v>5823</v>
      </c>
      <c r="C141" s="22">
        <v>65.47</v>
      </c>
    </row>
    <row r="142" spans="1:3" x14ac:dyDescent="0.25">
      <c r="A142" s="23">
        <v>46231</v>
      </c>
      <c r="B142" t="s">
        <v>5823</v>
      </c>
      <c r="C142" s="22">
        <v>65.22</v>
      </c>
    </row>
    <row r="143" spans="1:3" x14ac:dyDescent="0.25">
      <c r="A143" s="23">
        <v>46232</v>
      </c>
      <c r="B143" t="s">
        <v>5823</v>
      </c>
      <c r="C143" s="22">
        <v>65.33</v>
      </c>
    </row>
    <row r="144" spans="1:3" x14ac:dyDescent="0.25">
      <c r="A144" s="23">
        <v>46233</v>
      </c>
      <c r="B144" t="s">
        <v>5823</v>
      </c>
      <c r="C144" s="22">
        <v>65.3</v>
      </c>
    </row>
    <row r="145" spans="1:3" x14ac:dyDescent="0.25">
      <c r="A145" s="23">
        <v>46234</v>
      </c>
      <c r="B145" t="s">
        <v>5823</v>
      </c>
      <c r="C145" s="22">
        <v>65.25</v>
      </c>
    </row>
    <row r="146" spans="1:3" x14ac:dyDescent="0.25">
      <c r="A146" s="23">
        <v>46237</v>
      </c>
      <c r="B146" t="s">
        <v>5823</v>
      </c>
      <c r="C146" s="22">
        <v>65.239999999999995</v>
      </c>
    </row>
    <row r="147" spans="1:3" x14ac:dyDescent="0.25">
      <c r="A147" s="23">
        <v>46238</v>
      </c>
      <c r="B147" t="s">
        <v>5823</v>
      </c>
      <c r="C147" s="22">
        <v>65.17</v>
      </c>
    </row>
    <row r="148" spans="1:3" x14ac:dyDescent="0.25">
      <c r="A148" s="23">
        <v>46239</v>
      </c>
      <c r="B148" t="s">
        <v>5823</v>
      </c>
      <c r="C148" s="22">
        <v>64.86</v>
      </c>
    </row>
    <row r="149" spans="1:3" x14ac:dyDescent="0.25">
      <c r="A149" s="23">
        <v>46240</v>
      </c>
      <c r="B149" t="s">
        <v>5823</v>
      </c>
      <c r="C149" s="22">
        <v>64.84</v>
      </c>
    </row>
    <row r="150" spans="1:3" x14ac:dyDescent="0.25">
      <c r="A150" s="23">
        <v>46241</v>
      </c>
      <c r="B150" t="s">
        <v>5823</v>
      </c>
      <c r="C150" s="22">
        <v>65.02</v>
      </c>
    </row>
    <row r="151" spans="1:3" x14ac:dyDescent="0.25">
      <c r="A151" s="23">
        <v>46244</v>
      </c>
      <c r="B151" t="s">
        <v>5823</v>
      </c>
      <c r="C151" s="22">
        <v>65.63</v>
      </c>
    </row>
    <row r="152" spans="1:3" x14ac:dyDescent="0.25">
      <c r="A152" s="23">
        <v>46245</v>
      </c>
      <c r="B152" t="s">
        <v>5823</v>
      </c>
      <c r="C152" s="22">
        <v>65.650000000000006</v>
      </c>
    </row>
    <row r="153" spans="1:3" x14ac:dyDescent="0.25">
      <c r="A153" s="23">
        <v>46246</v>
      </c>
      <c r="B153" t="s">
        <v>5823</v>
      </c>
      <c r="C153" s="22">
        <v>66.150000000000006</v>
      </c>
    </row>
    <row r="154" spans="1:3" x14ac:dyDescent="0.25">
      <c r="A154" s="23">
        <v>46247</v>
      </c>
      <c r="B154" t="s">
        <v>5823</v>
      </c>
      <c r="C154" s="22">
        <v>66.09</v>
      </c>
    </row>
    <row r="155" spans="1:3" x14ac:dyDescent="0.25">
      <c r="A155" s="23">
        <v>46248</v>
      </c>
      <c r="B155" t="s">
        <v>5823</v>
      </c>
      <c r="C155" s="22">
        <v>66.349999999999994</v>
      </c>
    </row>
    <row r="156" spans="1:3" x14ac:dyDescent="0.25">
      <c r="A156" s="23">
        <v>46251</v>
      </c>
      <c r="B156" t="s">
        <v>5823</v>
      </c>
      <c r="C156" s="22">
        <v>66.709999999999994</v>
      </c>
    </row>
    <row r="157" spans="1:3" x14ac:dyDescent="0.25">
      <c r="A157" s="23">
        <v>46252</v>
      </c>
      <c r="B157" t="s">
        <v>5823</v>
      </c>
      <c r="C157" s="22">
        <v>67.2</v>
      </c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  <c r="C270" s="3"/>
    </row>
    <row r="271" spans="1:3" x14ac:dyDescent="0.25">
      <c r="A271" s="9"/>
      <c r="C271" s="3"/>
    </row>
    <row r="272" spans="1:3" x14ac:dyDescent="0.25">
      <c r="A272" s="9"/>
      <c r="C272" s="3"/>
    </row>
    <row r="273" spans="1:3" x14ac:dyDescent="0.25">
      <c r="A273" s="9"/>
      <c r="C273" s="3"/>
    </row>
    <row r="274" spans="1:3" x14ac:dyDescent="0.25">
      <c r="A274" s="9"/>
      <c r="C274" s="3"/>
    </row>
    <row r="275" spans="1:3" x14ac:dyDescent="0.25">
      <c r="A275" s="9"/>
      <c r="C275" s="3"/>
    </row>
    <row r="276" spans="1:3" x14ac:dyDescent="0.25">
      <c r="A276" s="9"/>
      <c r="C276" s="3"/>
    </row>
    <row r="277" spans="1:3" x14ac:dyDescent="0.25">
      <c r="A277" s="9"/>
      <c r="C277" s="3"/>
    </row>
    <row r="278" spans="1:3" x14ac:dyDescent="0.25">
      <c r="A278" s="9"/>
      <c r="C278" s="3"/>
    </row>
    <row r="279" spans="1:3" x14ac:dyDescent="0.25">
      <c r="A279" s="9"/>
      <c r="C279" s="3"/>
    </row>
    <row r="280" spans="1:3" x14ac:dyDescent="0.25">
      <c r="A280" s="9"/>
      <c r="C280" s="3"/>
    </row>
    <row r="281" spans="1:3" x14ac:dyDescent="0.25">
      <c r="A281" s="9"/>
      <c r="C281" s="3"/>
    </row>
    <row r="282" spans="1:3" x14ac:dyDescent="0.25">
      <c r="A282" s="9"/>
      <c r="C282" s="3"/>
    </row>
    <row r="283" spans="1:3" x14ac:dyDescent="0.25">
      <c r="A283" s="9"/>
      <c r="C283" s="3"/>
    </row>
    <row r="284" spans="1:3" x14ac:dyDescent="0.25">
      <c r="A284" s="9"/>
      <c r="C284" s="3"/>
    </row>
    <row r="285" spans="1:3" x14ac:dyDescent="0.25">
      <c r="A285" s="9"/>
      <c r="C285" s="3"/>
    </row>
    <row r="286" spans="1:3" x14ac:dyDescent="0.25">
      <c r="A286" s="9"/>
      <c r="C286" s="3"/>
    </row>
    <row r="287" spans="1:3" x14ac:dyDescent="0.25">
      <c r="A287" s="9"/>
      <c r="C287" s="3"/>
    </row>
    <row r="288" spans="1:3" x14ac:dyDescent="0.25">
      <c r="A288" s="9"/>
      <c r="C288" s="3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9"/>
    </row>
    <row r="310" spans="1:1" x14ac:dyDescent="0.25">
      <c r="A310" s="9"/>
    </row>
    <row r="311" spans="1:1" x14ac:dyDescent="0.25">
      <c r="A311" s="9"/>
    </row>
    <row r="312" spans="1:1" x14ac:dyDescent="0.25">
      <c r="A312" s="9"/>
    </row>
    <row r="313" spans="1:1" x14ac:dyDescent="0.25">
      <c r="A313" s="9"/>
    </row>
    <row r="314" spans="1:1" x14ac:dyDescent="0.25">
      <c r="A314" s="9"/>
    </row>
    <row r="315" spans="1:1" x14ac:dyDescent="0.25">
      <c r="A315" s="9"/>
    </row>
    <row r="316" spans="1:1" x14ac:dyDescent="0.25">
      <c r="A316" s="9"/>
    </row>
    <row r="317" spans="1:1" x14ac:dyDescent="0.25">
      <c r="A317" s="9"/>
    </row>
    <row r="318" spans="1:1" x14ac:dyDescent="0.25">
      <c r="A318" s="9"/>
    </row>
    <row r="319" spans="1:1" x14ac:dyDescent="0.25">
      <c r="A319" s="9"/>
    </row>
    <row r="320" spans="1:1" x14ac:dyDescent="0.25">
      <c r="A320" s="9"/>
    </row>
    <row r="321" spans="1:1" x14ac:dyDescent="0.25">
      <c r="A321" s="9"/>
    </row>
    <row r="322" spans="1:1" x14ac:dyDescent="0.25">
      <c r="A322" s="9"/>
    </row>
    <row r="323" spans="1:1" x14ac:dyDescent="0.25">
      <c r="A323" s="9"/>
    </row>
    <row r="324" spans="1:1" x14ac:dyDescent="0.25">
      <c r="A324" s="9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9"/>
  <dimension ref="A1:C1318"/>
  <sheetViews>
    <sheetView topLeftCell="A299" zoomScale="80" zoomScaleNormal="80" workbookViewId="0">
      <selection activeCell="C295" sqref="C295:C321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61" width="9.140625" style="1" customWidth="1"/>
    <col min="62" max="16384" width="9.140625" style="1"/>
  </cols>
  <sheetData>
    <row r="1" spans="1:3" x14ac:dyDescent="0.25">
      <c r="A1" s="11" t="s">
        <v>18</v>
      </c>
      <c r="B1" s="1" t="s">
        <v>5818</v>
      </c>
      <c r="C1" s="1" t="s">
        <v>5821</v>
      </c>
    </row>
    <row r="2" spans="1:3" x14ac:dyDescent="0.25">
      <c r="A2" s="9">
        <v>45659</v>
      </c>
      <c r="B2" s="1" t="s">
        <v>5824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5689</v>
      </c>
      <c r="C301" s="20">
        <v>346.45</v>
      </c>
    </row>
    <row r="302" spans="1:3" x14ac:dyDescent="0.25">
      <c r="A302" s="23" t="s">
        <v>5690</v>
      </c>
      <c r="C302" s="20">
        <v>347.7</v>
      </c>
    </row>
    <row r="303" spans="1:3" x14ac:dyDescent="0.25">
      <c r="A303" s="23" t="s">
        <v>5691</v>
      </c>
      <c r="C303" s="20">
        <v>348.85</v>
      </c>
    </row>
    <row r="304" spans="1:3" x14ac:dyDescent="0.25">
      <c r="A304" s="23" t="s">
        <v>5692</v>
      </c>
      <c r="C304" s="20">
        <v>349.6</v>
      </c>
    </row>
    <row r="305" spans="1:3" x14ac:dyDescent="0.25">
      <c r="A305" s="23" t="s">
        <v>5693</v>
      </c>
      <c r="C305" s="20">
        <v>350.65</v>
      </c>
    </row>
    <row r="306" spans="1:3" x14ac:dyDescent="0.25">
      <c r="A306" s="23" t="s">
        <v>5694</v>
      </c>
      <c r="C306" s="20">
        <v>350.7</v>
      </c>
    </row>
    <row r="307" spans="1:3" x14ac:dyDescent="0.25">
      <c r="A307" s="23" t="s">
        <v>5695</v>
      </c>
      <c r="C307" s="20">
        <v>351.4</v>
      </c>
    </row>
    <row r="308" spans="1:3" x14ac:dyDescent="0.25">
      <c r="A308" s="23" t="s">
        <v>5696</v>
      </c>
      <c r="C308" s="20">
        <v>354.65</v>
      </c>
    </row>
    <row r="309" spans="1:3" x14ac:dyDescent="0.25">
      <c r="A309" s="23" t="s">
        <v>5697</v>
      </c>
      <c r="C309" s="20">
        <v>355.55</v>
      </c>
    </row>
    <row r="310" spans="1:3" x14ac:dyDescent="0.25">
      <c r="A310" s="23" t="s">
        <v>5698</v>
      </c>
      <c r="C310" s="20">
        <v>355.45</v>
      </c>
    </row>
    <row r="311" spans="1:3" x14ac:dyDescent="0.25">
      <c r="A311" s="23" t="s">
        <v>5699</v>
      </c>
      <c r="C311" s="20">
        <v>355.75</v>
      </c>
    </row>
    <row r="312" spans="1:3" x14ac:dyDescent="0.25">
      <c r="A312" s="23" t="s">
        <v>5700</v>
      </c>
      <c r="C312" s="20">
        <v>356</v>
      </c>
    </row>
    <row r="313" spans="1:3" x14ac:dyDescent="0.25">
      <c r="A313" s="23" t="s">
        <v>5701</v>
      </c>
      <c r="C313" s="20">
        <v>358.9</v>
      </c>
    </row>
    <row r="314" spans="1:3" x14ac:dyDescent="0.25">
      <c r="A314" s="23" t="s">
        <v>5702</v>
      </c>
      <c r="C314" s="20">
        <v>360.9</v>
      </c>
    </row>
    <row r="315" spans="1:3" x14ac:dyDescent="0.25">
      <c r="A315" s="23" t="s">
        <v>5703</v>
      </c>
      <c r="C315" s="20">
        <v>361.05</v>
      </c>
    </row>
    <row r="316" spans="1:3" x14ac:dyDescent="0.25">
      <c r="A316" s="23" t="s">
        <v>5704</v>
      </c>
      <c r="C316" s="20">
        <v>364.25</v>
      </c>
    </row>
    <row r="317" spans="1:3" x14ac:dyDescent="0.25">
      <c r="A317" s="23" t="s">
        <v>5705</v>
      </c>
      <c r="C317" s="20">
        <v>365</v>
      </c>
    </row>
    <row r="318" spans="1:3" x14ac:dyDescent="0.25">
      <c r="A318" s="23" t="s">
        <v>5706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5824</v>
      </c>
      <c r="C367" s="20">
        <v>340.5</v>
      </c>
    </row>
    <row r="368" spans="1:3" x14ac:dyDescent="0.25">
      <c r="A368" s="23">
        <v>46197</v>
      </c>
      <c r="B368" t="s">
        <v>5824</v>
      </c>
      <c r="C368" s="20">
        <v>340.5</v>
      </c>
    </row>
    <row r="369" spans="1:3" x14ac:dyDescent="0.25">
      <c r="A369" s="23">
        <v>46198</v>
      </c>
      <c r="B369" t="s">
        <v>5824</v>
      </c>
      <c r="C369" s="20">
        <v>340</v>
      </c>
    </row>
    <row r="370" spans="1:3" x14ac:dyDescent="0.25">
      <c r="A370" s="23">
        <v>46199</v>
      </c>
      <c r="B370" t="s">
        <v>5824</v>
      </c>
      <c r="C370" s="20">
        <v>338.65</v>
      </c>
    </row>
    <row r="371" spans="1:3" x14ac:dyDescent="0.25">
      <c r="A371" s="23">
        <v>46202</v>
      </c>
      <c r="B371" t="s">
        <v>5824</v>
      </c>
      <c r="C371" s="20">
        <v>338.65</v>
      </c>
    </row>
    <row r="372" spans="1:3" x14ac:dyDescent="0.25">
      <c r="A372" s="23">
        <v>46203</v>
      </c>
      <c r="B372" t="s">
        <v>5824</v>
      </c>
      <c r="C372" s="20">
        <v>336.4</v>
      </c>
    </row>
    <row r="373" spans="1:3" x14ac:dyDescent="0.25">
      <c r="A373" s="23">
        <v>46204</v>
      </c>
      <c r="B373" t="s">
        <v>5824</v>
      </c>
      <c r="C373" s="20">
        <v>335.3</v>
      </c>
    </row>
    <row r="374" spans="1:3" x14ac:dyDescent="0.25">
      <c r="A374" s="23">
        <v>46205</v>
      </c>
      <c r="B374" t="s">
        <v>5824</v>
      </c>
      <c r="C374" s="20">
        <v>332.75</v>
      </c>
    </row>
    <row r="375" spans="1:3" x14ac:dyDescent="0.25">
      <c r="A375" s="23">
        <v>46206</v>
      </c>
      <c r="B375" t="s">
        <v>5824</v>
      </c>
      <c r="C375" s="20">
        <v>329.85</v>
      </c>
    </row>
    <row r="376" spans="1:3" x14ac:dyDescent="0.25">
      <c r="A376" s="23">
        <v>46209</v>
      </c>
      <c r="B376" t="s">
        <v>5824</v>
      </c>
      <c r="C376" s="20">
        <v>326.45</v>
      </c>
    </row>
    <row r="377" spans="1:3" x14ac:dyDescent="0.25">
      <c r="A377" s="23">
        <v>46210</v>
      </c>
      <c r="B377" t="s">
        <v>5824</v>
      </c>
      <c r="C377" s="20">
        <v>326.60000000000002</v>
      </c>
    </row>
    <row r="378" spans="1:3" x14ac:dyDescent="0.25">
      <c r="A378" s="23">
        <v>46211</v>
      </c>
      <c r="B378" t="s">
        <v>5824</v>
      </c>
      <c r="C378" s="20">
        <v>324.7</v>
      </c>
    </row>
    <row r="379" spans="1:3" x14ac:dyDescent="0.25">
      <c r="A379" s="23">
        <v>46212</v>
      </c>
      <c r="B379" t="s">
        <v>5824</v>
      </c>
      <c r="C379" s="20">
        <v>324.7</v>
      </c>
    </row>
    <row r="380" spans="1:3" x14ac:dyDescent="0.25">
      <c r="A380" s="23">
        <v>46213</v>
      </c>
      <c r="B380" t="s">
        <v>5824</v>
      </c>
      <c r="C380" s="20">
        <v>326.64999999999998</v>
      </c>
    </row>
    <row r="381" spans="1:3" x14ac:dyDescent="0.25">
      <c r="A381" s="23">
        <v>46216</v>
      </c>
      <c r="B381" t="s">
        <v>5824</v>
      </c>
      <c r="C381" s="20">
        <v>324.60000000000002</v>
      </c>
    </row>
    <row r="382" spans="1:3" x14ac:dyDescent="0.25">
      <c r="A382" s="23">
        <v>46217</v>
      </c>
      <c r="B382" t="s">
        <v>5824</v>
      </c>
      <c r="C382" s="20">
        <v>328.1</v>
      </c>
    </row>
    <row r="383" spans="1:3" x14ac:dyDescent="0.25">
      <c r="A383" s="23">
        <v>46218</v>
      </c>
      <c r="B383" t="s">
        <v>5824</v>
      </c>
      <c r="C383" s="20">
        <v>329.2</v>
      </c>
    </row>
    <row r="384" spans="1:3" x14ac:dyDescent="0.25">
      <c r="A384" s="23">
        <v>46219</v>
      </c>
      <c r="B384" t="s">
        <v>5824</v>
      </c>
      <c r="C384" s="20">
        <v>331.15</v>
      </c>
    </row>
    <row r="385" spans="1:3" x14ac:dyDescent="0.25">
      <c r="A385" s="23">
        <v>46220</v>
      </c>
      <c r="B385" t="s">
        <v>5824</v>
      </c>
      <c r="C385" s="20">
        <v>333.5</v>
      </c>
    </row>
    <row r="386" spans="1:3" x14ac:dyDescent="0.25">
      <c r="A386" s="23">
        <v>46223</v>
      </c>
      <c r="B386" t="s">
        <v>5824</v>
      </c>
      <c r="C386" s="20">
        <v>337.1</v>
      </c>
    </row>
    <row r="387" spans="1:3" x14ac:dyDescent="0.25">
      <c r="A387" s="23">
        <v>46224</v>
      </c>
      <c r="B387" t="s">
        <v>5824</v>
      </c>
      <c r="C387" s="20">
        <v>342.45</v>
      </c>
    </row>
    <row r="388" spans="1:3" x14ac:dyDescent="0.25">
      <c r="A388" s="23">
        <v>46225</v>
      </c>
      <c r="B388" t="s">
        <v>5824</v>
      </c>
      <c r="C388" s="20">
        <v>342.65</v>
      </c>
    </row>
    <row r="389" spans="1:3" x14ac:dyDescent="0.25">
      <c r="A389" s="23">
        <v>46226</v>
      </c>
      <c r="B389" t="s">
        <v>5824</v>
      </c>
      <c r="C389" s="20">
        <v>343.75</v>
      </c>
    </row>
    <row r="390" spans="1:3" x14ac:dyDescent="0.25">
      <c r="A390" s="23">
        <v>46227</v>
      </c>
      <c r="B390" t="s">
        <v>5824</v>
      </c>
      <c r="C390" s="20">
        <v>344.2</v>
      </c>
    </row>
    <row r="391" spans="1:3" x14ac:dyDescent="0.25">
      <c r="A391" s="23">
        <v>46230</v>
      </c>
      <c r="B391" t="s">
        <v>5824</v>
      </c>
      <c r="C391" s="20">
        <v>344.25</v>
      </c>
    </row>
    <row r="392" spans="1:3" x14ac:dyDescent="0.25">
      <c r="A392" s="23">
        <v>46231</v>
      </c>
      <c r="B392" t="s">
        <v>5824</v>
      </c>
      <c r="C392" s="20">
        <v>347.7</v>
      </c>
    </row>
    <row r="393" spans="1:3" x14ac:dyDescent="0.25">
      <c r="A393" s="23">
        <v>46232</v>
      </c>
      <c r="B393" t="s">
        <v>5824</v>
      </c>
      <c r="C393" s="20">
        <v>347.4</v>
      </c>
    </row>
    <row r="394" spans="1:3" x14ac:dyDescent="0.25">
      <c r="A394" s="23">
        <v>46233</v>
      </c>
      <c r="B394" t="s">
        <v>5824</v>
      </c>
      <c r="C394" s="20">
        <v>346.9</v>
      </c>
    </row>
    <row r="395" spans="1:3" x14ac:dyDescent="0.25">
      <c r="A395" s="23">
        <v>46234</v>
      </c>
      <c r="B395" t="s">
        <v>5824</v>
      </c>
      <c r="C395" s="20">
        <v>346.55</v>
      </c>
    </row>
    <row r="396" spans="1:3" x14ac:dyDescent="0.25">
      <c r="A396" s="23">
        <v>46237</v>
      </c>
      <c r="B396" t="s">
        <v>5824</v>
      </c>
      <c r="C396" s="20">
        <v>347.9</v>
      </c>
    </row>
    <row r="397" spans="1:3" x14ac:dyDescent="0.25">
      <c r="A397" s="23">
        <v>46238</v>
      </c>
      <c r="B397" t="s">
        <v>5824</v>
      </c>
      <c r="C397" s="20">
        <v>350.2</v>
      </c>
    </row>
    <row r="398" spans="1:3" x14ac:dyDescent="0.25">
      <c r="A398" s="23">
        <v>46239</v>
      </c>
      <c r="B398" t="s">
        <v>5824</v>
      </c>
      <c r="C398" s="20">
        <v>348.55</v>
      </c>
    </row>
    <row r="399" spans="1:3" x14ac:dyDescent="0.25">
      <c r="A399" s="23">
        <v>46240</v>
      </c>
      <c r="B399" t="s">
        <v>5824</v>
      </c>
      <c r="C399" s="20">
        <v>348.3</v>
      </c>
    </row>
    <row r="400" spans="1:3" x14ac:dyDescent="0.25">
      <c r="A400" s="23">
        <v>46241</v>
      </c>
      <c r="B400" t="s">
        <v>5824</v>
      </c>
      <c r="C400" s="20">
        <v>347.5</v>
      </c>
    </row>
    <row r="401" spans="1:3" x14ac:dyDescent="0.25">
      <c r="A401" s="23">
        <v>46244</v>
      </c>
      <c r="B401" t="s">
        <v>5824</v>
      </c>
      <c r="C401" s="20">
        <v>347.5</v>
      </c>
    </row>
    <row r="402" spans="1:3" x14ac:dyDescent="0.25">
      <c r="A402" s="23">
        <v>46245</v>
      </c>
      <c r="B402" t="s">
        <v>5824</v>
      </c>
      <c r="C402" s="20">
        <v>347.4</v>
      </c>
    </row>
    <row r="403" spans="1:3" x14ac:dyDescent="0.25">
      <c r="A403" s="23">
        <v>46246</v>
      </c>
      <c r="B403" t="s">
        <v>5824</v>
      </c>
      <c r="C403" s="20">
        <v>346.5</v>
      </c>
    </row>
    <row r="404" spans="1:3" x14ac:dyDescent="0.25">
      <c r="A404" s="23">
        <v>46247</v>
      </c>
      <c r="B404" t="s">
        <v>5824</v>
      </c>
      <c r="C404" s="20">
        <v>346.75</v>
      </c>
    </row>
    <row r="405" spans="1:3" x14ac:dyDescent="0.25">
      <c r="A405" s="23">
        <v>46248</v>
      </c>
      <c r="B405" t="s">
        <v>5824</v>
      </c>
      <c r="C405" s="20">
        <v>346.75</v>
      </c>
    </row>
    <row r="406" spans="1:3" x14ac:dyDescent="0.25">
      <c r="A406" s="23">
        <v>46251</v>
      </c>
      <c r="B406" t="s">
        <v>5824</v>
      </c>
      <c r="C406" s="20">
        <v>345.05</v>
      </c>
    </row>
    <row r="407" spans="1:3" x14ac:dyDescent="0.25">
      <c r="A407" s="23">
        <v>46252</v>
      </c>
      <c r="B407" t="s">
        <v>5824</v>
      </c>
      <c r="C407" s="20">
        <v>344.8</v>
      </c>
    </row>
    <row r="408" spans="1:3" x14ac:dyDescent="0.25">
      <c r="A408" s="9"/>
    </row>
    <row r="409" spans="1:3" x14ac:dyDescent="0.25">
      <c r="A409" s="9"/>
    </row>
    <row r="410" spans="1:3" x14ac:dyDescent="0.25">
      <c r="A410" s="9"/>
    </row>
    <row r="411" spans="1:3" x14ac:dyDescent="0.25">
      <c r="A411" s="9"/>
    </row>
    <row r="412" spans="1:3" x14ac:dyDescent="0.25">
      <c r="A412" s="9"/>
    </row>
    <row r="413" spans="1:3" x14ac:dyDescent="0.25">
      <c r="A413" s="9"/>
    </row>
    <row r="414" spans="1:3" x14ac:dyDescent="0.25">
      <c r="A414" s="9"/>
    </row>
    <row r="415" spans="1:3" x14ac:dyDescent="0.25">
      <c r="A415" s="9"/>
    </row>
    <row r="416" spans="1:3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9"/>
    </row>
    <row r="462" spans="1:1" x14ac:dyDescent="0.25">
      <c r="A462" s="9"/>
    </row>
    <row r="463" spans="1:1" x14ac:dyDescent="0.25">
      <c r="A463" s="9"/>
    </row>
    <row r="464" spans="1:1" x14ac:dyDescent="0.25">
      <c r="A464" s="9"/>
    </row>
    <row r="465" spans="1:1" x14ac:dyDescent="0.25">
      <c r="A465" s="9"/>
    </row>
    <row r="466" spans="1:1" x14ac:dyDescent="0.25">
      <c r="A466" s="9"/>
    </row>
    <row r="467" spans="1:1" x14ac:dyDescent="0.25">
      <c r="A467" s="9"/>
    </row>
    <row r="468" spans="1:1" x14ac:dyDescent="0.25">
      <c r="A468" s="9"/>
    </row>
    <row r="469" spans="1:1" x14ac:dyDescent="0.25">
      <c r="A469" s="9"/>
    </row>
    <row r="470" spans="1:1" x14ac:dyDescent="0.25">
      <c r="A470" s="9"/>
    </row>
    <row r="471" spans="1:1" x14ac:dyDescent="0.25">
      <c r="A471" s="9"/>
    </row>
    <row r="472" spans="1:1" x14ac:dyDescent="0.25">
      <c r="A472" s="9"/>
    </row>
    <row r="473" spans="1:1" x14ac:dyDescent="0.25">
      <c r="A473" s="9"/>
    </row>
    <row r="474" spans="1:1" x14ac:dyDescent="0.25">
      <c r="A474" s="9"/>
    </row>
    <row r="475" spans="1:1" x14ac:dyDescent="0.25">
      <c r="A475" s="9"/>
    </row>
    <row r="476" spans="1:1" x14ac:dyDescent="0.25">
      <c r="A476" s="9">
        <f>IF('S.H BOI GORDO'!A7219=""," ",'S.H BOI GORDO'!A7219)</f>
        <v>46232</v>
      </c>
    </row>
    <row r="477" spans="1:1" x14ac:dyDescent="0.25">
      <c r="A477" s="9">
        <f>IF('S.H BOI GORDO'!A7220=""," ",'S.H BOI GORDO'!A7220)</f>
        <v>46233</v>
      </c>
    </row>
    <row r="478" spans="1:1" x14ac:dyDescent="0.25">
      <c r="A478" s="9">
        <f>IF('S.H BOI GORDO'!A7221=""," ",'S.H BOI GORDO'!A7221)</f>
        <v>46234</v>
      </c>
    </row>
    <row r="479" spans="1:1" x14ac:dyDescent="0.25">
      <c r="A479" s="9">
        <f>IF('S.H BOI GORDO'!A7222=""," ",'S.H BOI GORDO'!A7222)</f>
        <v>46237</v>
      </c>
    </row>
    <row r="480" spans="1:1" x14ac:dyDescent="0.25">
      <c r="A480" s="9">
        <f>IF('S.H BOI GORDO'!A7223=""," ",'S.H BOI GORDO'!A7223)</f>
        <v>46238</v>
      </c>
    </row>
    <row r="481" spans="1:1" x14ac:dyDescent="0.25">
      <c r="A481" s="9">
        <f>IF('S.H BOI GORDO'!A7224=""," ",'S.H BOI GORDO'!A7224)</f>
        <v>46239</v>
      </c>
    </row>
    <row r="482" spans="1:1" x14ac:dyDescent="0.25">
      <c r="A482" s="9">
        <f>IF('S.H BOI GORDO'!A7225=""," ",'S.H BOI GORDO'!A7225)</f>
        <v>46240</v>
      </c>
    </row>
    <row r="483" spans="1:1" x14ac:dyDescent="0.25">
      <c r="A483" s="9">
        <f>IF('S.H BOI GORDO'!A7226=""," ",'S.H BOI GORDO'!A7226)</f>
        <v>46241</v>
      </c>
    </row>
    <row r="484" spans="1:1" x14ac:dyDescent="0.25">
      <c r="A484" s="9">
        <f>IF('S.H BOI GORDO'!A7227=""," ",'S.H BOI GORDO'!A7227)</f>
        <v>46244</v>
      </c>
    </row>
    <row r="485" spans="1:1" x14ac:dyDescent="0.25">
      <c r="A485" s="9">
        <f>IF('S.H BOI GORDO'!A7228=""," ",'S.H BOI GORDO'!A7228)</f>
        <v>46245</v>
      </c>
    </row>
    <row r="486" spans="1:1" x14ac:dyDescent="0.25">
      <c r="A486" s="9">
        <f>IF('S.H BOI GORDO'!A7229=""," ",'S.H BOI GORDO'!A7229)</f>
        <v>46246</v>
      </c>
    </row>
    <row r="487" spans="1:1" x14ac:dyDescent="0.25">
      <c r="A487" s="9">
        <f>IF('S.H BOI GORDO'!A7230=""," ",'S.H BOI GORDO'!A7230)</f>
        <v>46247</v>
      </c>
    </row>
    <row r="488" spans="1:1" x14ac:dyDescent="0.25">
      <c r="A488" s="9">
        <f>IF('S.H BOI GORDO'!A7231=""," ",'S.H BOI GORDO'!A7231)</f>
        <v>46248</v>
      </c>
    </row>
    <row r="489" spans="1:1" x14ac:dyDescent="0.25">
      <c r="A489" s="9">
        <f>IF('S.H BOI GORDO'!A7232=""," ",'S.H BOI GORDO'!A7232)</f>
        <v>46251</v>
      </c>
    </row>
    <row r="490" spans="1:1" x14ac:dyDescent="0.25">
      <c r="A490" s="9">
        <f>IF('S.H BOI GORDO'!A7233=""," ",'S.H BOI GORDO'!A7233)</f>
        <v>46252</v>
      </c>
    </row>
    <row r="491" spans="1:1" x14ac:dyDescent="0.25">
      <c r="A491" s="9" t="str">
        <f>IF('S.H BOI GORDO'!A7234=""," ",'S.H BOI GORDO'!A7234)</f>
        <v xml:space="preserve"> </v>
      </c>
    </row>
    <row r="492" spans="1:1" x14ac:dyDescent="0.25">
      <c r="A492" s="9" t="str">
        <f>IF('S.H BOI GORDO'!A7235=""," ",'S.H BOI GORDO'!A7235)</f>
        <v xml:space="preserve"> </v>
      </c>
    </row>
    <row r="493" spans="1:1" x14ac:dyDescent="0.25">
      <c r="A493" s="9" t="str">
        <f>IF('S.H BOI GORDO'!A7236=""," ",'S.H BOI GORDO'!A7236)</f>
        <v xml:space="preserve"> </v>
      </c>
    </row>
    <row r="494" spans="1:1" x14ac:dyDescent="0.25">
      <c r="A494" s="9" t="str">
        <f>IF('S.H BOI GORDO'!A7237=""," ",'S.H BOI GORDO'!A7237)</f>
        <v xml:space="preserve"> </v>
      </c>
    </row>
    <row r="495" spans="1:1" x14ac:dyDescent="0.25">
      <c r="A495" s="9" t="str">
        <f>IF('S.H BOI GORDO'!A7238=""," ",'S.H BOI GORDO'!A7238)</f>
        <v xml:space="preserve"> </v>
      </c>
    </row>
    <row r="496" spans="1:1" x14ac:dyDescent="0.25">
      <c r="A496" s="9" t="str">
        <f>IF('S.H BOI GORDO'!A7239=""," ",'S.H BOI GORDO'!A7239)</f>
        <v xml:space="preserve"> </v>
      </c>
    </row>
    <row r="497" spans="1:1" x14ac:dyDescent="0.25">
      <c r="A497" s="9" t="str">
        <f>IF('S.H BOI GORDO'!A7240=""," ",'S.H BOI GORDO'!A7240)</f>
        <v xml:space="preserve"> </v>
      </c>
    </row>
    <row r="498" spans="1:1" x14ac:dyDescent="0.25">
      <c r="A498" s="9" t="str">
        <f>IF('S.H BOI GORDO'!A7241=""," ",'S.H BOI GORDO'!A7241)</f>
        <v xml:space="preserve"> </v>
      </c>
    </row>
    <row r="499" spans="1:1" x14ac:dyDescent="0.25">
      <c r="A499" s="9" t="str">
        <f>IF('S.H BOI GORDO'!A7242=""," ",'S.H BOI GORDO'!A7242)</f>
        <v xml:space="preserve"> </v>
      </c>
    </row>
    <row r="500" spans="1:1" x14ac:dyDescent="0.25">
      <c r="A500" s="9" t="str">
        <f>IF('S.H BOI GORDO'!A7243=""," ",'S.H BOI GORDO'!A7243)</f>
        <v xml:space="preserve"> </v>
      </c>
    </row>
    <row r="501" spans="1:1" x14ac:dyDescent="0.25">
      <c r="A501" s="9" t="str">
        <f>IF('S.H BOI GORDO'!A7244=""," ",'S.H BOI GORDO'!A7244)</f>
        <v xml:space="preserve"> </v>
      </c>
    </row>
    <row r="502" spans="1:1" x14ac:dyDescent="0.25">
      <c r="A502" s="9" t="str">
        <f>IF('S.H BOI GORDO'!A7245=""," ",'S.H BOI GORDO'!A7245)</f>
        <v xml:space="preserve"> </v>
      </c>
    </row>
    <row r="503" spans="1:1" x14ac:dyDescent="0.25">
      <c r="A503" s="9" t="str">
        <f>IF('S.H BOI GORDO'!A7246=""," ",'S.H BOI GORDO'!A7246)</f>
        <v xml:space="preserve"> </v>
      </c>
    </row>
    <row r="504" spans="1:1" x14ac:dyDescent="0.25">
      <c r="A504" s="9" t="str">
        <f>IF('S.H BOI GORDO'!A7247=""," ",'S.H BOI GORDO'!A7247)</f>
        <v xml:space="preserve"> </v>
      </c>
    </row>
    <row r="505" spans="1:1" x14ac:dyDescent="0.25">
      <c r="A505" s="9" t="str">
        <f>IF('S.H BOI GORDO'!A7248=""," ",'S.H BOI GORDO'!A7248)</f>
        <v xml:space="preserve"> </v>
      </c>
    </row>
    <row r="506" spans="1:1" x14ac:dyDescent="0.25">
      <c r="A506" s="9" t="str">
        <f>IF('S.H BOI GORDO'!A7249=""," ",'S.H BOI GORDO'!A7249)</f>
        <v xml:space="preserve"> </v>
      </c>
    </row>
    <row r="507" spans="1:1" x14ac:dyDescent="0.25">
      <c r="A507" s="9" t="str">
        <f>IF('S.H BOI GORDO'!A7250=""," ",'S.H BOI GORDO'!A7250)</f>
        <v xml:space="preserve"> </v>
      </c>
    </row>
    <row r="508" spans="1:1" x14ac:dyDescent="0.25">
      <c r="A508" s="9" t="str">
        <f>IF('S.H BOI GORDO'!A7251=""," ",'S.H BOI GORDO'!A7251)</f>
        <v xml:space="preserve"> </v>
      </c>
    </row>
    <row r="509" spans="1:1" x14ac:dyDescent="0.25">
      <c r="A509" s="9" t="str">
        <f>IF('S.H BOI GORDO'!A7252=""," ",'S.H BOI GORDO'!A7252)</f>
        <v xml:space="preserve"> </v>
      </c>
    </row>
    <row r="510" spans="1:1" x14ac:dyDescent="0.25">
      <c r="A510" s="9" t="str">
        <f>IF('S.H BOI GORDO'!A7253=""," ",'S.H BOI GORDO'!A7253)</f>
        <v xml:space="preserve"> </v>
      </c>
    </row>
    <row r="511" spans="1:1" x14ac:dyDescent="0.25">
      <c r="A511" s="9" t="str">
        <f>IF('S.H BOI GORDO'!A7254=""," ",'S.H BOI GORDO'!A7254)</f>
        <v xml:space="preserve"> </v>
      </c>
    </row>
    <row r="512" spans="1:1" x14ac:dyDescent="0.25">
      <c r="A512" s="9" t="str">
        <f>IF('S.H BOI GORDO'!A7255=""," ",'S.H BOI GORDO'!A7255)</f>
        <v xml:space="preserve"> </v>
      </c>
    </row>
    <row r="513" spans="1:1" x14ac:dyDescent="0.25">
      <c r="A513" s="9" t="str">
        <f>IF('S.H BOI GORDO'!A7256=""," ",'S.H BOI GORDO'!A7256)</f>
        <v xml:space="preserve"> </v>
      </c>
    </row>
    <row r="514" spans="1:1" x14ac:dyDescent="0.25">
      <c r="A514" s="9" t="str">
        <f>IF('S.H BOI GORDO'!A7257=""," ",'S.H BOI GORDO'!A7257)</f>
        <v xml:space="preserve"> </v>
      </c>
    </row>
    <row r="515" spans="1:1" x14ac:dyDescent="0.25">
      <c r="A515" s="9" t="str">
        <f>IF('S.H BOI GORDO'!A7258=""," ",'S.H BOI GORDO'!A7258)</f>
        <v xml:space="preserve"> </v>
      </c>
    </row>
    <row r="516" spans="1:1" x14ac:dyDescent="0.25">
      <c r="A516" s="9" t="str">
        <f>IF('S.H BOI GORDO'!A7259=""," ",'S.H BOI GORDO'!A7259)</f>
        <v xml:space="preserve"> </v>
      </c>
    </row>
    <row r="517" spans="1:1" x14ac:dyDescent="0.25">
      <c r="A517" s="9" t="str">
        <f>IF('S.H BOI GORDO'!A7260=""," ",'S.H BOI GORDO'!A7260)</f>
        <v xml:space="preserve"> </v>
      </c>
    </row>
    <row r="518" spans="1:1" x14ac:dyDescent="0.25">
      <c r="A518" s="9" t="str">
        <f>IF('S.H BOI GORDO'!A7261=""," ",'S.H BOI GORDO'!A7261)</f>
        <v xml:space="preserve"> </v>
      </c>
    </row>
    <row r="519" spans="1:1" x14ac:dyDescent="0.25">
      <c r="A519" s="9" t="str">
        <f>IF('S.H BOI GORDO'!A7262=""," ",'S.H BOI GORDO'!A7262)</f>
        <v xml:space="preserve"> </v>
      </c>
    </row>
    <row r="520" spans="1:1" x14ac:dyDescent="0.25">
      <c r="A520" s="9" t="str">
        <f>IF('S.H BOI GORDO'!A7263=""," ",'S.H BOI GORDO'!A7263)</f>
        <v xml:space="preserve"> </v>
      </c>
    </row>
    <row r="521" spans="1:1" x14ac:dyDescent="0.25">
      <c r="A521" s="9" t="str">
        <f>IF('S.H BOI GORDO'!A7264=""," ",'S.H BOI GORDO'!A7264)</f>
        <v xml:space="preserve"> </v>
      </c>
    </row>
    <row r="522" spans="1:1" x14ac:dyDescent="0.25">
      <c r="A522" s="9" t="str">
        <f>IF('S.H BOI GORDO'!A7265=""," ",'S.H BOI GORDO'!A7265)</f>
        <v xml:space="preserve"> </v>
      </c>
    </row>
    <row r="523" spans="1:1" x14ac:dyDescent="0.25">
      <c r="A523" s="9" t="str">
        <f>IF('S.H BOI GORDO'!A7266=""," ",'S.H BOI GORDO'!A7266)</f>
        <v xml:space="preserve"> </v>
      </c>
    </row>
    <row r="524" spans="1:1" x14ac:dyDescent="0.25">
      <c r="A524" s="9" t="str">
        <f>IF('S.H BOI GORDO'!A7267=""," ",'S.H BOI GORDO'!A7267)</f>
        <v xml:space="preserve"> </v>
      </c>
    </row>
    <row r="525" spans="1:1" x14ac:dyDescent="0.25">
      <c r="A525" s="9" t="str">
        <f>IF('S.H BOI GORDO'!A7268=""," ",'S.H BOI GORDO'!A7268)</f>
        <v xml:space="preserve"> </v>
      </c>
    </row>
    <row r="526" spans="1:1" x14ac:dyDescent="0.25">
      <c r="A526" s="9" t="str">
        <f>IF('S.H BOI GORDO'!A7269=""," ",'S.H BOI GORDO'!A7269)</f>
        <v xml:space="preserve"> </v>
      </c>
    </row>
    <row r="527" spans="1:1" x14ac:dyDescent="0.25">
      <c r="A527" s="9" t="str">
        <f>IF('S.H BOI GORDO'!A7270=""," ",'S.H BOI GORDO'!A7270)</f>
        <v xml:space="preserve"> </v>
      </c>
    </row>
    <row r="528" spans="1:1" x14ac:dyDescent="0.25">
      <c r="A528" s="9" t="str">
        <f>IF('S.H BOI GORDO'!A7271=""," ",'S.H BOI GORDO'!A7271)</f>
        <v xml:space="preserve"> </v>
      </c>
    </row>
    <row r="529" spans="1:1" x14ac:dyDescent="0.25">
      <c r="A529" s="9" t="str">
        <f>IF('S.H BOI GORDO'!A7272=""," ",'S.H BOI GORDO'!A7272)</f>
        <v xml:space="preserve"> </v>
      </c>
    </row>
    <row r="530" spans="1:1" x14ac:dyDescent="0.25">
      <c r="A530" s="9" t="str">
        <f>IF('S.H BOI GORDO'!A7273=""," ",'S.H BOI GORDO'!A7273)</f>
        <v xml:space="preserve"> </v>
      </c>
    </row>
    <row r="531" spans="1:1" x14ac:dyDescent="0.25">
      <c r="A531" s="9" t="str">
        <f>IF('S.H BOI GORDO'!A7274=""," ",'S.H BOI GORDO'!A7274)</f>
        <v xml:space="preserve"> </v>
      </c>
    </row>
    <row r="532" spans="1:1" x14ac:dyDescent="0.25">
      <c r="A532" s="9" t="str">
        <f>IF('S.H BOI GORDO'!A7275=""," ",'S.H BOI GORDO'!A7275)</f>
        <v xml:space="preserve"> </v>
      </c>
    </row>
    <row r="533" spans="1:1" x14ac:dyDescent="0.25">
      <c r="A533" s="9" t="str">
        <f>IF('S.H BOI GORDO'!A7276=""," ",'S.H BOI GORDO'!A7276)</f>
        <v xml:space="preserve"> </v>
      </c>
    </row>
    <row r="534" spans="1:1" x14ac:dyDescent="0.25">
      <c r="A534" s="9" t="str">
        <f>IF('S.H BOI GORDO'!A7277=""," ",'S.H BOI GORDO'!A7277)</f>
        <v xml:space="preserve"> </v>
      </c>
    </row>
    <row r="535" spans="1:1" x14ac:dyDescent="0.25">
      <c r="A535" s="9" t="str">
        <f>IF('S.H BOI GORDO'!A7278=""," ",'S.H BOI GORDO'!A7278)</f>
        <v xml:space="preserve"> </v>
      </c>
    </row>
    <row r="536" spans="1:1" x14ac:dyDescent="0.25">
      <c r="A536" s="9" t="str">
        <f>IF('S.H BOI GORDO'!A7279=""," ",'S.H BOI GORDO'!A7279)</f>
        <v xml:space="preserve"> </v>
      </c>
    </row>
    <row r="537" spans="1:1" x14ac:dyDescent="0.25">
      <c r="A537" s="9" t="str">
        <f>IF('S.H BOI GORDO'!A7280=""," ",'S.H BOI GORDO'!A7280)</f>
        <v xml:space="preserve"> </v>
      </c>
    </row>
    <row r="538" spans="1:1" x14ac:dyDescent="0.25">
      <c r="A538" s="9" t="str">
        <f>IF('S.H BOI GORDO'!A7281=""," ",'S.H BOI GORDO'!A7281)</f>
        <v xml:space="preserve"> </v>
      </c>
    </row>
    <row r="539" spans="1:1" x14ac:dyDescent="0.25">
      <c r="A539" s="9" t="str">
        <f>IF('S.H BOI GORDO'!A7282=""," ",'S.H BOI GORDO'!A7282)</f>
        <v xml:space="preserve"> </v>
      </c>
    </row>
    <row r="540" spans="1:1" x14ac:dyDescent="0.25">
      <c r="A540" s="9" t="str">
        <f>IF('S.H BOI GORDO'!A7283=""," ",'S.H BOI GORDO'!A7283)</f>
        <v xml:space="preserve"> </v>
      </c>
    </row>
    <row r="541" spans="1:1" x14ac:dyDescent="0.25">
      <c r="A541" s="9" t="str">
        <f>IF('S.H BOI GORDO'!A7284=""," ",'S.H BOI GORDO'!A7284)</f>
        <v xml:space="preserve"> </v>
      </c>
    </row>
    <row r="542" spans="1:1" x14ac:dyDescent="0.25">
      <c r="A542" s="9" t="str">
        <f>IF('S.H BOI GORDO'!A7285=""," ",'S.H BOI GORDO'!A7285)</f>
        <v xml:space="preserve"> </v>
      </c>
    </row>
    <row r="543" spans="1:1" x14ac:dyDescent="0.25">
      <c r="A543" s="9" t="str">
        <f>IF('S.H BOI GORDO'!A7286=""," ",'S.H BOI GORDO'!A7286)</f>
        <v xml:space="preserve"> </v>
      </c>
    </row>
    <row r="544" spans="1:1" x14ac:dyDescent="0.25">
      <c r="A544" s="9" t="str">
        <f>IF('S.H BOI GORDO'!A7287=""," ",'S.H BOI GORDO'!A7287)</f>
        <v xml:space="preserve"> </v>
      </c>
    </row>
    <row r="545" spans="1:1" x14ac:dyDescent="0.25">
      <c r="A545" s="9" t="str">
        <f>IF('S.H BOI GORDO'!A7288=""," ",'S.H BOI GORDO'!A7288)</f>
        <v xml:space="preserve"> </v>
      </c>
    </row>
    <row r="546" spans="1:1" x14ac:dyDescent="0.25">
      <c r="A546" s="9" t="str">
        <f>IF('S.H BOI GORDO'!A7289=""," ",'S.H BOI GORDO'!A7289)</f>
        <v xml:space="preserve"> </v>
      </c>
    </row>
    <row r="547" spans="1:1" x14ac:dyDescent="0.25">
      <c r="A547" s="9" t="str">
        <f>IF('S.H BOI GORDO'!A7290=""," ",'S.H BOI GORDO'!A7290)</f>
        <v xml:space="preserve"> </v>
      </c>
    </row>
    <row r="548" spans="1:1" x14ac:dyDescent="0.25">
      <c r="A548" s="9" t="str">
        <f>IF('S.H BOI GORDO'!A7291=""," ",'S.H BOI GORDO'!A7291)</f>
        <v xml:space="preserve"> </v>
      </c>
    </row>
    <row r="549" spans="1:1" x14ac:dyDescent="0.25">
      <c r="A549" s="9" t="str">
        <f>IF('S.H BOI GORDO'!A7292=""," ",'S.H BOI GORDO'!A7292)</f>
        <v xml:space="preserve"> </v>
      </c>
    </row>
    <row r="550" spans="1:1" x14ac:dyDescent="0.25">
      <c r="A550" s="9" t="str">
        <f>IF('S.H BOI GORDO'!A7293=""," ",'S.H BOI GORDO'!A7293)</f>
        <v xml:space="preserve"> </v>
      </c>
    </row>
    <row r="551" spans="1:1" x14ac:dyDescent="0.25">
      <c r="A551" s="9" t="str">
        <f>IF('S.H BOI GORDO'!A7294=""," ",'S.H BOI GORDO'!A7294)</f>
        <v xml:space="preserve"> </v>
      </c>
    </row>
    <row r="552" spans="1:1" x14ac:dyDescent="0.25">
      <c r="A552" s="9" t="str">
        <f>IF('S.H BOI GORDO'!A7295=""," ",'S.H BOI GORDO'!A7295)</f>
        <v xml:space="preserve"> </v>
      </c>
    </row>
    <row r="553" spans="1:1" x14ac:dyDescent="0.25">
      <c r="A553" s="9" t="str">
        <f>IF('S.H BOI GORDO'!A7296=""," ",'S.H BOI GORDO'!A7296)</f>
        <v xml:space="preserve"> </v>
      </c>
    </row>
    <row r="554" spans="1:1" x14ac:dyDescent="0.25">
      <c r="A554" s="9" t="str">
        <f>IF('S.H BOI GORDO'!A7297=""," ",'S.H BOI GORDO'!A7297)</f>
        <v xml:space="preserve"> </v>
      </c>
    </row>
    <row r="555" spans="1:1" x14ac:dyDescent="0.25">
      <c r="A555" s="9" t="str">
        <f>IF('S.H BOI GORDO'!A7298=""," ",'S.H BOI GORDO'!A7298)</f>
        <v xml:space="preserve"> </v>
      </c>
    </row>
    <row r="556" spans="1:1" x14ac:dyDescent="0.25">
      <c r="A556" s="9" t="str">
        <f>IF('S.H BOI GORDO'!A7299=""," ",'S.H BOI GORDO'!A7299)</f>
        <v xml:space="preserve"> </v>
      </c>
    </row>
    <row r="557" spans="1:1" x14ac:dyDescent="0.25">
      <c r="A557" s="9" t="str">
        <f>IF('S.H BOI GORDO'!A7300=""," ",'S.H BOI GORDO'!A7300)</f>
        <v xml:space="preserve"> </v>
      </c>
    </row>
    <row r="558" spans="1:1" x14ac:dyDescent="0.25">
      <c r="A558" s="9" t="str">
        <f>IF('S.H BOI GORDO'!A7301=""," ",'S.H BOI GORDO'!A7301)</f>
        <v xml:space="preserve"> </v>
      </c>
    </row>
    <row r="559" spans="1:1" x14ac:dyDescent="0.25">
      <c r="A559" s="9" t="str">
        <f>IF('S.H BOI GORDO'!A7302=""," ",'S.H BOI GORDO'!A7302)</f>
        <v xml:space="preserve"> </v>
      </c>
    </row>
    <row r="560" spans="1:1" x14ac:dyDescent="0.25">
      <c r="A560" s="9" t="str">
        <f>IF('S.H BOI GORDO'!A7303=""," ",'S.H BOI GORDO'!A7303)</f>
        <v xml:space="preserve"> </v>
      </c>
    </row>
    <row r="561" spans="1:1" x14ac:dyDescent="0.25">
      <c r="A561" s="9" t="str">
        <f>IF('S.H BOI GORDO'!A7304=""," ",'S.H BOI GORDO'!A7304)</f>
        <v xml:space="preserve"> </v>
      </c>
    </row>
    <row r="562" spans="1:1" x14ac:dyDescent="0.25">
      <c r="A562" s="9" t="str">
        <f>IF('S.H BOI GORDO'!A7305=""," ",'S.H BOI GORDO'!A7305)</f>
        <v xml:space="preserve"> </v>
      </c>
    </row>
    <row r="563" spans="1:1" x14ac:dyDescent="0.25">
      <c r="A563" s="9" t="str">
        <f>IF('S.H BOI GORDO'!A7306=""," ",'S.H BOI GORDO'!A7306)</f>
        <v xml:space="preserve"> </v>
      </c>
    </row>
    <row r="564" spans="1:1" x14ac:dyDescent="0.25">
      <c r="A564" s="9" t="str">
        <f>IF('S.H BOI GORDO'!A7307=""," ",'S.H BOI GORDO'!A7307)</f>
        <v xml:space="preserve"> </v>
      </c>
    </row>
    <row r="565" spans="1:1" x14ac:dyDescent="0.25">
      <c r="A565" s="9" t="str">
        <f>IF('S.H BOI GORDO'!A7308=""," ",'S.H BOI GORDO'!A7308)</f>
        <v xml:space="preserve"> </v>
      </c>
    </row>
    <row r="566" spans="1:1" x14ac:dyDescent="0.25">
      <c r="A566" s="9" t="str">
        <f>IF('S.H BOI GORDO'!A7309=""," ",'S.H BOI GORDO'!A7309)</f>
        <v xml:space="preserve"> </v>
      </c>
    </row>
    <row r="567" spans="1:1" x14ac:dyDescent="0.25">
      <c r="A567" s="9" t="str">
        <f>IF('S.H BOI GORDO'!A7310=""," ",'S.H BOI GORDO'!A7310)</f>
        <v xml:space="preserve"> </v>
      </c>
    </row>
    <row r="568" spans="1:1" x14ac:dyDescent="0.25">
      <c r="A568" s="9" t="str">
        <f>IF('S.H BOI GORDO'!A7311=""," ",'S.H BOI GORDO'!A7311)</f>
        <v xml:space="preserve"> </v>
      </c>
    </row>
    <row r="569" spans="1:1" x14ac:dyDescent="0.25">
      <c r="A569" s="9" t="str">
        <f>IF('S.H BOI GORDO'!A7312=""," ",'S.H BOI GORDO'!A7312)</f>
        <v xml:space="preserve"> </v>
      </c>
    </row>
    <row r="570" spans="1:1" x14ac:dyDescent="0.25">
      <c r="A570" s="9" t="str">
        <f>IF('S.H BOI GORDO'!A7313=""," ",'S.H BOI GORDO'!A7313)</f>
        <v xml:space="preserve"> </v>
      </c>
    </row>
    <row r="571" spans="1:1" x14ac:dyDescent="0.25">
      <c r="A571" s="9" t="str">
        <f>IF('S.H BOI GORDO'!A7314=""," ",'S.H BOI GORDO'!A7314)</f>
        <v xml:space="preserve"> </v>
      </c>
    </row>
    <row r="572" spans="1:1" x14ac:dyDescent="0.25">
      <c r="A572" s="9" t="str">
        <f>IF('S.H BOI GORDO'!A7315=""," ",'S.H BOI GORDO'!A7315)</f>
        <v xml:space="preserve"> </v>
      </c>
    </row>
    <row r="573" spans="1:1" x14ac:dyDescent="0.25">
      <c r="A573" s="9" t="str">
        <f>IF('S.H BOI GORDO'!A7316=""," ",'S.H BOI GORDO'!A7316)</f>
        <v xml:space="preserve"> </v>
      </c>
    </row>
    <row r="574" spans="1:1" x14ac:dyDescent="0.25">
      <c r="A574" s="9" t="str">
        <f>IF('S.H BOI GORDO'!A7317=""," ",'S.H BOI GORDO'!A7317)</f>
        <v xml:space="preserve"> </v>
      </c>
    </row>
    <row r="575" spans="1:1" x14ac:dyDescent="0.25">
      <c r="A575" s="9" t="str">
        <f>IF('S.H BOI GORDO'!A7318=""," ",'S.H BOI GORDO'!A7318)</f>
        <v xml:space="preserve"> </v>
      </c>
    </row>
    <row r="576" spans="1:1" x14ac:dyDescent="0.25">
      <c r="A576" s="9" t="str">
        <f>IF('S.H BOI GORDO'!A7319=""," ",'S.H BOI GORDO'!A7319)</f>
        <v xml:space="preserve"> </v>
      </c>
    </row>
    <row r="577" spans="1:1" x14ac:dyDescent="0.25">
      <c r="A577" s="9" t="str">
        <f>IF('S.H BOI GORDO'!A7320=""," ",'S.H BOI GORDO'!A7320)</f>
        <v xml:space="preserve"> </v>
      </c>
    </row>
    <row r="578" spans="1:1" x14ac:dyDescent="0.25">
      <c r="A578" s="9" t="str">
        <f>IF('S.H BOI GORDO'!A7321=""," ",'S.H BOI GORDO'!A7321)</f>
        <v xml:space="preserve"> </v>
      </c>
    </row>
    <row r="579" spans="1:1" x14ac:dyDescent="0.25">
      <c r="A579" s="9" t="str">
        <f>IF('S.H BOI GORDO'!A7322=""," ",'S.H BOI GORDO'!A7322)</f>
        <v xml:space="preserve"> </v>
      </c>
    </row>
    <row r="580" spans="1:1" x14ac:dyDescent="0.25">
      <c r="A580" s="9" t="str">
        <f>IF('S.H BOI GORDO'!A7323=""," ",'S.H BOI GORDO'!A7323)</f>
        <v xml:space="preserve"> </v>
      </c>
    </row>
    <row r="581" spans="1:1" x14ac:dyDescent="0.25">
      <c r="A581" s="9" t="str">
        <f>IF('S.H BOI GORDO'!A7324=""," ",'S.H BOI GORDO'!A7324)</f>
        <v xml:space="preserve"> </v>
      </c>
    </row>
    <row r="582" spans="1:1" x14ac:dyDescent="0.25">
      <c r="A582" s="9" t="str">
        <f>IF('S.H BOI GORDO'!A7325=""," ",'S.H BOI GORDO'!A7325)</f>
        <v xml:space="preserve"> </v>
      </c>
    </row>
    <row r="583" spans="1:1" x14ac:dyDescent="0.25">
      <c r="A583" s="9" t="str">
        <f>IF('S.H BOI GORDO'!A7326=""," ",'S.H BOI GORDO'!A7326)</f>
        <v xml:space="preserve"> </v>
      </c>
    </row>
    <row r="584" spans="1:1" x14ac:dyDescent="0.25">
      <c r="A584" s="9" t="str">
        <f>IF('S.H BOI GORDO'!A7327=""," ",'S.H BOI GORDO'!A7327)</f>
        <v xml:space="preserve"> </v>
      </c>
    </row>
    <row r="585" spans="1:1" x14ac:dyDescent="0.25">
      <c r="A585" s="9" t="str">
        <f>IF('S.H BOI GORDO'!A7328=""," ",'S.H BOI GORDO'!A7328)</f>
        <v xml:space="preserve"> </v>
      </c>
    </row>
    <row r="586" spans="1:1" x14ac:dyDescent="0.25">
      <c r="A586" s="9" t="str">
        <f>IF('S.H BOI GORDO'!A7329=""," ",'S.H BOI GORDO'!A7329)</f>
        <v xml:space="preserve"> </v>
      </c>
    </row>
    <row r="587" spans="1:1" x14ac:dyDescent="0.25">
      <c r="A587" s="9" t="str">
        <f>IF('S.H BOI GORDO'!A7330=""," ",'S.H BOI GORDO'!A7330)</f>
        <v xml:space="preserve"> </v>
      </c>
    </row>
    <row r="588" spans="1:1" x14ac:dyDescent="0.25">
      <c r="A588" s="9" t="str">
        <f>IF('S.H BOI GORDO'!A7331=""," ",'S.H BOI GORDO'!A7331)</f>
        <v xml:space="preserve"> </v>
      </c>
    </row>
    <row r="589" spans="1:1" x14ac:dyDescent="0.25">
      <c r="A589" s="9" t="str">
        <f>IF('S.H BOI GORDO'!A7332=""," ",'S.H BOI GORDO'!A7332)</f>
        <v xml:space="preserve"> </v>
      </c>
    </row>
    <row r="590" spans="1:1" x14ac:dyDescent="0.25">
      <c r="A590" s="9" t="str">
        <f>IF('S.H BOI GORDO'!A7333=""," ",'S.H BOI GORDO'!A7333)</f>
        <v xml:space="preserve"> </v>
      </c>
    </row>
    <row r="591" spans="1:1" x14ac:dyDescent="0.25">
      <c r="A591" s="9" t="str">
        <f>IF('S.H BOI GORDO'!A7334=""," ",'S.H BOI GORDO'!A7334)</f>
        <v xml:space="preserve"> </v>
      </c>
    </row>
    <row r="592" spans="1:1" x14ac:dyDescent="0.25">
      <c r="A592" s="9" t="str">
        <f>IF('S.H BOI GORDO'!A7335=""," ",'S.H BOI GORDO'!A7335)</f>
        <v xml:space="preserve"> </v>
      </c>
    </row>
    <row r="593" spans="1:1" x14ac:dyDescent="0.25">
      <c r="A593" s="9" t="str">
        <f>IF('S.H BOI GORDO'!A7336=""," ",'S.H BOI GORDO'!A7336)</f>
        <v xml:space="preserve"> </v>
      </c>
    </row>
    <row r="594" spans="1:1" x14ac:dyDescent="0.25">
      <c r="A594" s="9" t="str">
        <f>IF('S.H BOI GORDO'!A7337=""," ",'S.H BOI GORDO'!A7337)</f>
        <v xml:space="preserve"> </v>
      </c>
    </row>
    <row r="595" spans="1:1" x14ac:dyDescent="0.25">
      <c r="A595" s="9" t="str">
        <f>IF('S.H BOI GORDO'!A7338=""," ",'S.H BOI GORDO'!A7338)</f>
        <v xml:space="preserve"> </v>
      </c>
    </row>
    <row r="596" spans="1:1" x14ac:dyDescent="0.25">
      <c r="A596" s="9" t="str">
        <f>IF('S.H BOI GORDO'!A7339=""," ",'S.H BOI GORDO'!A7339)</f>
        <v xml:space="preserve"> </v>
      </c>
    </row>
    <row r="597" spans="1:1" x14ac:dyDescent="0.25">
      <c r="A597" s="9" t="str">
        <f>IF('S.H BOI GORDO'!A7340=""," ",'S.H BOI GORDO'!A7340)</f>
        <v xml:space="preserve"> </v>
      </c>
    </row>
    <row r="598" spans="1:1" x14ac:dyDescent="0.25">
      <c r="A598" s="9" t="str">
        <f>IF('S.H BOI GORDO'!A7341=""," ",'S.H BOI GORDO'!A7341)</f>
        <v xml:space="preserve"> </v>
      </c>
    </row>
    <row r="599" spans="1:1" x14ac:dyDescent="0.25">
      <c r="A599" s="9" t="str">
        <f>IF('S.H BOI GORDO'!A7342=""," ",'S.H BOI GORDO'!A7342)</f>
        <v xml:space="preserve"> </v>
      </c>
    </row>
    <row r="600" spans="1:1" x14ac:dyDescent="0.25">
      <c r="A600" s="9" t="str">
        <f>IF('S.H BOI GORDO'!A7343=""," ",'S.H BOI GORDO'!A7343)</f>
        <v xml:space="preserve"> </v>
      </c>
    </row>
    <row r="601" spans="1:1" x14ac:dyDescent="0.25">
      <c r="A601" s="9" t="str">
        <f>IF('S.H BOI GORDO'!A7344=""," ",'S.H BOI GORDO'!A7344)</f>
        <v xml:space="preserve"> </v>
      </c>
    </row>
    <row r="602" spans="1:1" x14ac:dyDescent="0.25">
      <c r="A602" s="9" t="str">
        <f>IF('S.H BOI GORDO'!A7345=""," ",'S.H BOI GORDO'!A7345)</f>
        <v xml:space="preserve"> </v>
      </c>
    </row>
    <row r="603" spans="1:1" x14ac:dyDescent="0.25">
      <c r="A603" s="9" t="str">
        <f>IF('S.H BOI GORDO'!A7346=""," ",'S.H BOI GORDO'!A7346)</f>
        <v xml:space="preserve"> </v>
      </c>
    </row>
    <row r="604" spans="1:1" x14ac:dyDescent="0.25">
      <c r="A604" s="9" t="str">
        <f>IF('S.H BOI GORDO'!A7347=""," ",'S.H BOI GORDO'!A7347)</f>
        <v xml:space="preserve"> </v>
      </c>
    </row>
    <row r="605" spans="1:1" x14ac:dyDescent="0.25">
      <c r="A605" s="9" t="str">
        <f>IF('S.H BOI GORDO'!A7348=""," ",'S.H BOI GORDO'!A7348)</f>
        <v xml:space="preserve"> </v>
      </c>
    </row>
    <row r="606" spans="1:1" x14ac:dyDescent="0.25">
      <c r="A606" s="9" t="str">
        <f>IF('S.H BOI GORDO'!A7349=""," ",'S.H BOI GORDO'!A7349)</f>
        <v xml:space="preserve"> </v>
      </c>
    </row>
    <row r="607" spans="1:1" x14ac:dyDescent="0.25">
      <c r="A607" s="9" t="str">
        <f>IF('S.H BOI GORDO'!A7350=""," ",'S.H BOI GORDO'!A7350)</f>
        <v xml:space="preserve"> </v>
      </c>
    </row>
    <row r="608" spans="1:1" x14ac:dyDescent="0.25">
      <c r="A608" s="9" t="str">
        <f>IF('S.H BOI GORDO'!A7351=""," ",'S.H BOI GORDO'!A7351)</f>
        <v xml:space="preserve"> </v>
      </c>
    </row>
    <row r="609" spans="1:1" x14ac:dyDescent="0.25">
      <c r="A609" s="9" t="str">
        <f>IF('S.H BOI GORDO'!A7352=""," ",'S.H BOI GORDO'!A7352)</f>
        <v xml:space="preserve"> </v>
      </c>
    </row>
    <row r="610" spans="1:1" x14ac:dyDescent="0.25">
      <c r="A610" s="9" t="str">
        <f>IF('S.H BOI GORDO'!A7353=""," ",'S.H BOI GORDO'!A7353)</f>
        <v xml:space="preserve"> </v>
      </c>
    </row>
    <row r="611" spans="1:1" x14ac:dyDescent="0.25">
      <c r="A611" s="9" t="str">
        <f>IF('S.H BOI GORDO'!A7354=""," ",'S.H BOI GORDO'!A7354)</f>
        <v xml:space="preserve"> </v>
      </c>
    </row>
    <row r="612" spans="1:1" x14ac:dyDescent="0.25">
      <c r="A612" s="9" t="str">
        <f>IF('S.H BOI GORDO'!A7355=""," ",'S.H BOI GORDO'!A7355)</f>
        <v xml:space="preserve"> </v>
      </c>
    </row>
    <row r="613" spans="1:1" x14ac:dyDescent="0.25">
      <c r="A613" s="9" t="str">
        <f>IF('S.H BOI GORDO'!A7356=""," ",'S.H BOI GORDO'!A7356)</f>
        <v xml:space="preserve"> </v>
      </c>
    </row>
    <row r="614" spans="1:1" x14ac:dyDescent="0.25">
      <c r="A614" s="9" t="str">
        <f>IF('S.H BOI GORDO'!A7357=""," ",'S.H BOI GORDO'!A7357)</f>
        <v xml:space="preserve"> </v>
      </c>
    </row>
    <row r="615" spans="1:1" x14ac:dyDescent="0.25">
      <c r="A615" s="9" t="str">
        <f>IF('S.H BOI GORDO'!A7358=""," ",'S.H BOI GORDO'!A7358)</f>
        <v xml:space="preserve"> </v>
      </c>
    </row>
    <row r="616" spans="1:1" x14ac:dyDescent="0.25">
      <c r="A616" s="9" t="str">
        <f>IF('S.H BOI GORDO'!A7359=""," ",'S.H BOI GORDO'!A7359)</f>
        <v xml:space="preserve"> </v>
      </c>
    </row>
    <row r="617" spans="1:1" x14ac:dyDescent="0.25">
      <c r="A617" s="9" t="str">
        <f>IF('S.H BOI GORDO'!A7360=""," ",'S.H BOI GORDO'!A7360)</f>
        <v xml:space="preserve"> </v>
      </c>
    </row>
    <row r="618" spans="1:1" x14ac:dyDescent="0.25">
      <c r="A618" s="9" t="str">
        <f>IF('S.H BOI GORDO'!A7361=""," ",'S.H BOI GORDO'!A7361)</f>
        <v xml:space="preserve"> </v>
      </c>
    </row>
    <row r="619" spans="1:1" x14ac:dyDescent="0.25">
      <c r="A619" s="9" t="str">
        <f>IF('S.H BOI GORDO'!A7362=""," ",'S.H BOI GORDO'!A7362)</f>
        <v xml:space="preserve"> </v>
      </c>
    </row>
    <row r="620" spans="1:1" x14ac:dyDescent="0.25">
      <c r="A620" s="9" t="str">
        <f>IF('S.H BOI GORDO'!A7363=""," ",'S.H BOI GORDO'!A7363)</f>
        <v xml:space="preserve"> </v>
      </c>
    </row>
    <row r="621" spans="1:1" x14ac:dyDescent="0.25">
      <c r="A621" s="9" t="str">
        <f>IF('S.H BOI GORDO'!A7364=""," ",'S.H BOI GORDO'!A7364)</f>
        <v xml:space="preserve"> </v>
      </c>
    </row>
    <row r="622" spans="1:1" x14ac:dyDescent="0.25">
      <c r="A622" s="9" t="str">
        <f>IF('S.H BOI GORDO'!A7365=""," ",'S.H BOI GORDO'!A7365)</f>
        <v xml:space="preserve"> </v>
      </c>
    </row>
    <row r="623" spans="1:1" x14ac:dyDescent="0.25">
      <c r="A623" s="9" t="str">
        <f>IF('S.H BOI GORDO'!A7366=""," ",'S.H BOI GORDO'!A7366)</f>
        <v xml:space="preserve"> </v>
      </c>
    </row>
    <row r="624" spans="1:1" x14ac:dyDescent="0.25">
      <c r="A624" s="9" t="str">
        <f>IF('S.H BOI GORDO'!A7367=""," ",'S.H BOI GORDO'!A7367)</f>
        <v xml:space="preserve"> </v>
      </c>
    </row>
    <row r="625" spans="1:1" x14ac:dyDescent="0.25">
      <c r="A625" s="9" t="str">
        <f>IF('S.H BOI GORDO'!A7368=""," ",'S.H BOI GORDO'!A7368)</f>
        <v xml:space="preserve"> </v>
      </c>
    </row>
    <row r="626" spans="1:1" x14ac:dyDescent="0.25">
      <c r="A626" s="9" t="str">
        <f>IF('S.H BOI GORDO'!A7369=""," ",'S.H BOI GORDO'!A7369)</f>
        <v xml:space="preserve"> </v>
      </c>
    </row>
    <row r="627" spans="1:1" x14ac:dyDescent="0.25">
      <c r="A627" s="9" t="str">
        <f>IF('S.H BOI GORDO'!A7370=""," ",'S.H BOI GORDO'!A7370)</f>
        <v xml:space="preserve"> </v>
      </c>
    </row>
    <row r="628" spans="1:1" x14ac:dyDescent="0.25">
      <c r="A628" s="9" t="str">
        <f>IF('S.H BOI GORDO'!A7371=""," ",'S.H BOI GORDO'!A7371)</f>
        <v xml:space="preserve"> </v>
      </c>
    </row>
    <row r="629" spans="1:1" x14ac:dyDescent="0.25">
      <c r="A629" s="9" t="str">
        <f>IF('S.H BOI GORDO'!A7372=""," ",'S.H BOI GORDO'!A7372)</f>
        <v xml:space="preserve"> </v>
      </c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  <row r="1303" spans="1:1" x14ac:dyDescent="0.25">
      <c r="A1303" s="12"/>
    </row>
    <row r="1304" spans="1:1" x14ac:dyDescent="0.25">
      <c r="A1304" s="12"/>
    </row>
    <row r="1305" spans="1:1" x14ac:dyDescent="0.25">
      <c r="A1305" s="12"/>
    </row>
    <row r="1306" spans="1:1" x14ac:dyDescent="0.25">
      <c r="A1306" s="12"/>
    </row>
    <row r="1307" spans="1:1" x14ac:dyDescent="0.25">
      <c r="A1307" s="12"/>
    </row>
    <row r="1308" spans="1:1" x14ac:dyDescent="0.25">
      <c r="A1308" s="12"/>
    </row>
    <row r="1309" spans="1:1" x14ac:dyDescent="0.25">
      <c r="A1309" s="12"/>
    </row>
    <row r="1310" spans="1:1" x14ac:dyDescent="0.25">
      <c r="A1310" s="12"/>
    </row>
    <row r="1311" spans="1:1" x14ac:dyDescent="0.25">
      <c r="A1311" s="12"/>
    </row>
    <row r="1312" spans="1:1" x14ac:dyDescent="0.25">
      <c r="A1312" s="12"/>
    </row>
    <row r="1313" spans="1:1" x14ac:dyDescent="0.25">
      <c r="A1313" s="12"/>
    </row>
    <row r="1314" spans="1:1" x14ac:dyDescent="0.25">
      <c r="A1314" s="12"/>
    </row>
    <row r="1315" spans="1:1" x14ac:dyDescent="0.25">
      <c r="A1315" s="12"/>
    </row>
    <row r="1316" spans="1:1" x14ac:dyDescent="0.25">
      <c r="A1316" s="12"/>
    </row>
    <row r="1317" spans="1:1" x14ac:dyDescent="0.25">
      <c r="A1317" s="12"/>
    </row>
    <row r="1318" spans="1:1" x14ac:dyDescent="0.25">
      <c r="A1318" s="12"/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0"/>
  <dimension ref="A1:C57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37" width="9.140625" style="1" customWidth="1"/>
    <col min="38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46174</v>
      </c>
      <c r="B2" s="7" t="s">
        <v>5825</v>
      </c>
      <c r="C2" s="8">
        <v>94.27</v>
      </c>
    </row>
    <row r="3" spans="1:3" x14ac:dyDescent="0.25">
      <c r="A3" s="23">
        <v>46175</v>
      </c>
      <c r="B3" s="54" t="s">
        <v>5825</v>
      </c>
      <c r="C3" s="55">
        <v>93.02</v>
      </c>
    </row>
    <row r="4" spans="1:3" x14ac:dyDescent="0.25">
      <c r="A4" s="23">
        <v>46176</v>
      </c>
      <c r="B4" s="54" t="s">
        <v>5825</v>
      </c>
      <c r="C4" s="55">
        <v>93.24</v>
      </c>
    </row>
    <row r="5" spans="1:3" x14ac:dyDescent="0.25">
      <c r="A5" s="23">
        <v>46178</v>
      </c>
      <c r="B5" s="54" t="s">
        <v>5825</v>
      </c>
      <c r="C5" s="55">
        <v>93.24</v>
      </c>
    </row>
    <row r="6" spans="1:3" x14ac:dyDescent="0.25">
      <c r="A6" s="23">
        <v>46181</v>
      </c>
      <c r="B6" s="54" t="s">
        <v>5825</v>
      </c>
      <c r="C6" s="55">
        <v>91.36</v>
      </c>
    </row>
    <row r="7" spans="1:3" x14ac:dyDescent="0.25">
      <c r="A7" s="23">
        <v>46182</v>
      </c>
      <c r="B7" s="54" t="s">
        <v>5825</v>
      </c>
      <c r="C7" s="55">
        <v>92.9</v>
      </c>
    </row>
    <row r="8" spans="1:3" x14ac:dyDescent="0.25">
      <c r="A8" s="23">
        <v>46183</v>
      </c>
      <c r="B8" s="54" t="s">
        <v>5825</v>
      </c>
      <c r="C8" s="55">
        <v>92.35</v>
      </c>
    </row>
    <row r="9" spans="1:3" x14ac:dyDescent="0.25">
      <c r="A9" s="23">
        <v>46184</v>
      </c>
      <c r="B9" s="54" t="s">
        <v>5825</v>
      </c>
      <c r="C9" s="55">
        <v>92.18</v>
      </c>
    </row>
    <row r="10" spans="1:3" x14ac:dyDescent="0.25">
      <c r="A10" s="23">
        <v>46185</v>
      </c>
      <c r="B10" s="54" t="s">
        <v>5825</v>
      </c>
      <c r="C10" s="55">
        <v>92.84</v>
      </c>
    </row>
    <row r="11" spans="1:3" x14ac:dyDescent="0.25">
      <c r="A11" s="23">
        <v>46188</v>
      </c>
      <c r="B11" s="54" t="s">
        <v>5825</v>
      </c>
      <c r="C11" s="55">
        <v>93.63</v>
      </c>
    </row>
    <row r="12" spans="1:3" x14ac:dyDescent="0.25">
      <c r="A12" s="23">
        <v>46189</v>
      </c>
      <c r="B12" s="54" t="s">
        <v>5825</v>
      </c>
      <c r="C12" s="55">
        <v>92.1</v>
      </c>
    </row>
    <row r="13" spans="1:3" x14ac:dyDescent="0.25">
      <c r="A13" s="23">
        <v>46190</v>
      </c>
      <c r="B13" s="54" t="s">
        <v>5825</v>
      </c>
      <c r="C13" s="55">
        <v>91.48</v>
      </c>
    </row>
    <row r="14" spans="1:3" x14ac:dyDescent="0.25">
      <c r="A14" s="23">
        <v>46191</v>
      </c>
      <c r="B14" s="54" t="s">
        <v>5825</v>
      </c>
      <c r="C14" s="55">
        <v>90.75</v>
      </c>
    </row>
    <row r="15" spans="1:3" x14ac:dyDescent="0.25">
      <c r="A15" s="23">
        <v>46192</v>
      </c>
      <c r="B15" s="54" t="s">
        <v>5825</v>
      </c>
      <c r="C15" s="55">
        <v>91.46</v>
      </c>
    </row>
    <row r="16" spans="1:3" x14ac:dyDescent="0.25">
      <c r="A16" s="23">
        <v>46195</v>
      </c>
      <c r="B16" s="54" t="s">
        <v>5825</v>
      </c>
      <c r="C16" s="55">
        <v>91.6</v>
      </c>
    </row>
    <row r="17" spans="1:3" x14ac:dyDescent="0.25">
      <c r="A17" s="23">
        <v>46196</v>
      </c>
      <c r="B17" s="54" t="s">
        <v>5825</v>
      </c>
      <c r="C17" s="55">
        <v>94.07</v>
      </c>
    </row>
    <row r="18" spans="1:3" x14ac:dyDescent="0.25">
      <c r="A18" s="23">
        <v>46197</v>
      </c>
      <c r="B18" s="54" t="s">
        <v>5825</v>
      </c>
      <c r="C18" s="55">
        <v>92.44</v>
      </c>
    </row>
    <row r="19" spans="1:3" x14ac:dyDescent="0.25">
      <c r="A19" s="23">
        <v>46198</v>
      </c>
      <c r="B19" s="54" t="s">
        <v>5825</v>
      </c>
      <c r="C19" s="55">
        <v>92.73</v>
      </c>
    </row>
    <row r="20" spans="1:3" x14ac:dyDescent="0.25">
      <c r="A20" s="23">
        <v>46199</v>
      </c>
      <c r="B20" s="54" t="s">
        <v>5825</v>
      </c>
      <c r="C20" s="55">
        <v>92.31</v>
      </c>
    </row>
    <row r="21" spans="1:3" x14ac:dyDescent="0.25">
      <c r="A21" s="23">
        <v>46202</v>
      </c>
      <c r="B21" s="54" t="s">
        <v>5825</v>
      </c>
      <c r="C21" s="55">
        <v>92.69</v>
      </c>
    </row>
    <row r="22" spans="1:3" x14ac:dyDescent="0.25">
      <c r="A22" s="23">
        <v>46203</v>
      </c>
      <c r="B22" s="54" t="s">
        <v>5825</v>
      </c>
      <c r="C22" s="55">
        <v>91.27</v>
      </c>
    </row>
    <row r="23" spans="1:3" x14ac:dyDescent="0.25">
      <c r="A23" s="23">
        <v>46204</v>
      </c>
      <c r="B23" s="54" t="s">
        <v>5825</v>
      </c>
      <c r="C23" s="55">
        <v>91.29</v>
      </c>
    </row>
    <row r="24" spans="1:3" x14ac:dyDescent="0.25">
      <c r="A24" s="23">
        <v>46205</v>
      </c>
      <c r="B24" s="54" t="s">
        <v>5825</v>
      </c>
      <c r="C24" s="55">
        <v>92.23</v>
      </c>
    </row>
    <row r="25" spans="1:3" x14ac:dyDescent="0.25">
      <c r="A25" s="23">
        <v>46206</v>
      </c>
      <c r="B25" s="54" t="s">
        <v>5825</v>
      </c>
      <c r="C25" s="55">
        <v>93.59</v>
      </c>
    </row>
    <row r="26" spans="1:3" x14ac:dyDescent="0.25">
      <c r="A26" s="23">
        <v>46209</v>
      </c>
      <c r="B26" s="54" t="s">
        <v>5825</v>
      </c>
      <c r="C26" s="55">
        <v>91.94</v>
      </c>
    </row>
    <row r="27" spans="1:3" x14ac:dyDescent="0.25">
      <c r="A27" s="23">
        <v>46210</v>
      </c>
      <c r="B27" s="54" t="s">
        <v>5825</v>
      </c>
      <c r="C27" s="55">
        <v>93.87</v>
      </c>
    </row>
    <row r="28" spans="1:3" x14ac:dyDescent="0.25">
      <c r="A28" s="23">
        <v>46211</v>
      </c>
      <c r="B28" s="54" t="s">
        <v>5825</v>
      </c>
      <c r="C28" s="55">
        <v>92.21</v>
      </c>
    </row>
    <row r="29" spans="1:3" x14ac:dyDescent="0.25">
      <c r="A29" s="23">
        <v>46212</v>
      </c>
      <c r="B29" s="54" t="s">
        <v>5825</v>
      </c>
      <c r="C29" s="55">
        <v>92.21</v>
      </c>
    </row>
    <row r="30" spans="1:3" x14ac:dyDescent="0.25">
      <c r="A30" s="23">
        <v>46213</v>
      </c>
      <c r="B30" s="54" t="s">
        <v>5825</v>
      </c>
      <c r="C30" s="55">
        <v>91.21</v>
      </c>
    </row>
    <row r="31" spans="1:3" x14ac:dyDescent="0.25">
      <c r="A31" s="23">
        <v>46216</v>
      </c>
      <c r="B31" s="54" t="s">
        <v>5825</v>
      </c>
      <c r="C31" s="55">
        <v>90.72</v>
      </c>
    </row>
    <row r="32" spans="1:3" x14ac:dyDescent="0.25">
      <c r="A32" s="23">
        <v>46217</v>
      </c>
      <c r="B32" s="54" t="s">
        <v>5825</v>
      </c>
      <c r="C32" s="55">
        <v>92.11</v>
      </c>
    </row>
    <row r="33" spans="1:3" x14ac:dyDescent="0.25">
      <c r="A33" s="23">
        <v>46218</v>
      </c>
      <c r="B33" s="54" t="s">
        <v>5825</v>
      </c>
      <c r="C33" s="55">
        <v>91.58</v>
      </c>
    </row>
    <row r="34" spans="1:3" x14ac:dyDescent="0.25">
      <c r="A34" s="23">
        <v>46219</v>
      </c>
      <c r="B34" s="54" t="s">
        <v>5825</v>
      </c>
      <c r="C34" s="55">
        <v>91.15</v>
      </c>
    </row>
    <row r="35" spans="1:3" x14ac:dyDescent="0.25">
      <c r="A35" s="23">
        <v>46220</v>
      </c>
      <c r="B35" s="54" t="s">
        <v>5825</v>
      </c>
      <c r="C35" s="55">
        <v>93.56</v>
      </c>
    </row>
    <row r="36" spans="1:3" x14ac:dyDescent="0.25">
      <c r="A36" s="23">
        <v>46223</v>
      </c>
      <c r="B36" s="54" t="s">
        <v>5825</v>
      </c>
      <c r="C36" s="55">
        <v>92.23</v>
      </c>
    </row>
    <row r="37" spans="1:3" x14ac:dyDescent="0.25">
      <c r="A37" s="23">
        <v>46224</v>
      </c>
      <c r="B37" s="54" t="s">
        <v>5825</v>
      </c>
      <c r="C37" s="55">
        <v>91.13</v>
      </c>
    </row>
    <row r="38" spans="1:3" x14ac:dyDescent="0.25">
      <c r="A38" s="23">
        <v>46225</v>
      </c>
      <c r="B38" s="54" t="s">
        <v>5825</v>
      </c>
      <c r="C38" s="55">
        <v>91.68</v>
      </c>
    </row>
    <row r="39" spans="1:3" x14ac:dyDescent="0.25">
      <c r="A39" s="23">
        <v>46226</v>
      </c>
      <c r="B39" s="54" t="s">
        <v>5825</v>
      </c>
      <c r="C39" s="55">
        <v>91.49</v>
      </c>
    </row>
    <row r="40" spans="1:3" x14ac:dyDescent="0.25">
      <c r="A40" s="23">
        <v>46227</v>
      </c>
      <c r="B40" s="54" t="s">
        <v>5825</v>
      </c>
      <c r="C40" s="55">
        <v>93.3</v>
      </c>
    </row>
    <row r="41" spans="1:3" x14ac:dyDescent="0.25">
      <c r="A41" s="23">
        <v>46230</v>
      </c>
      <c r="B41" s="54" t="s">
        <v>5825</v>
      </c>
      <c r="C41" s="55">
        <v>92.75</v>
      </c>
    </row>
    <row r="42" spans="1:3" x14ac:dyDescent="0.25">
      <c r="A42" s="23">
        <v>46231</v>
      </c>
      <c r="B42" s="54" t="s">
        <v>5825</v>
      </c>
      <c r="C42" s="55">
        <v>92.39</v>
      </c>
    </row>
    <row r="43" spans="1:3" x14ac:dyDescent="0.25">
      <c r="A43" s="23">
        <v>46232</v>
      </c>
      <c r="B43" s="54" t="s">
        <v>5825</v>
      </c>
      <c r="C43" s="55">
        <v>92.93</v>
      </c>
    </row>
    <row r="44" spans="1:3" x14ac:dyDescent="0.25">
      <c r="A44" s="23">
        <v>46233</v>
      </c>
      <c r="B44" s="54" t="s">
        <v>5825</v>
      </c>
      <c r="C44" s="55">
        <v>92.4</v>
      </c>
    </row>
    <row r="45" spans="1:3" x14ac:dyDescent="0.25">
      <c r="A45" s="23">
        <v>46234</v>
      </c>
      <c r="B45" s="54" t="s">
        <v>5825</v>
      </c>
      <c r="C45" s="55">
        <v>91.5</v>
      </c>
    </row>
    <row r="46" spans="1:3" x14ac:dyDescent="0.25">
      <c r="A46" s="23">
        <v>46237</v>
      </c>
      <c r="B46" s="54" t="s">
        <v>5825</v>
      </c>
      <c r="C46" s="55">
        <v>90.82</v>
      </c>
    </row>
    <row r="47" spans="1:3" x14ac:dyDescent="0.25">
      <c r="A47" s="23">
        <v>46238</v>
      </c>
      <c r="B47" s="54" t="s">
        <v>5825</v>
      </c>
      <c r="C47" s="55">
        <v>91.89</v>
      </c>
    </row>
    <row r="48" spans="1:3" x14ac:dyDescent="0.25">
      <c r="A48" s="23">
        <v>46239</v>
      </c>
      <c r="B48" s="54" t="s">
        <v>5825</v>
      </c>
      <c r="C48" s="55">
        <v>92.47</v>
      </c>
    </row>
    <row r="49" spans="1:3" x14ac:dyDescent="0.25">
      <c r="A49" s="23">
        <v>46240</v>
      </c>
      <c r="B49" s="54" t="s">
        <v>5825</v>
      </c>
      <c r="C49" s="55">
        <v>93.88</v>
      </c>
    </row>
    <row r="50" spans="1:3" x14ac:dyDescent="0.25">
      <c r="A50" s="23">
        <v>46241</v>
      </c>
      <c r="B50" s="54" t="s">
        <v>5825</v>
      </c>
      <c r="C50" s="55">
        <v>96.02</v>
      </c>
    </row>
    <row r="51" spans="1:3" x14ac:dyDescent="0.25">
      <c r="A51" s="23">
        <v>46244</v>
      </c>
      <c r="B51" s="54" t="s">
        <v>5825</v>
      </c>
      <c r="C51" s="55">
        <v>97.51</v>
      </c>
    </row>
    <row r="52" spans="1:3" x14ac:dyDescent="0.25">
      <c r="A52" s="23">
        <v>46245</v>
      </c>
      <c r="B52" s="54" t="s">
        <v>5825</v>
      </c>
      <c r="C52" s="55">
        <v>96.94</v>
      </c>
    </row>
    <row r="53" spans="1:3" x14ac:dyDescent="0.25">
      <c r="A53" s="23">
        <v>46246</v>
      </c>
      <c r="B53" s="54" t="s">
        <v>5825</v>
      </c>
      <c r="C53" s="55">
        <v>97.41</v>
      </c>
    </row>
    <row r="54" spans="1:3" x14ac:dyDescent="0.25">
      <c r="A54" s="23">
        <v>46247</v>
      </c>
      <c r="B54" s="54" t="s">
        <v>5825</v>
      </c>
      <c r="C54" s="55">
        <v>98.31</v>
      </c>
    </row>
    <row r="55" spans="1:3" x14ac:dyDescent="0.25">
      <c r="A55" s="23">
        <v>46248</v>
      </c>
      <c r="B55" s="54" t="s">
        <v>5825</v>
      </c>
      <c r="C55" s="55">
        <v>97.9</v>
      </c>
    </row>
    <row r="56" spans="1:3" x14ac:dyDescent="0.25">
      <c r="A56" s="23">
        <v>46251</v>
      </c>
      <c r="B56" s="54" t="s">
        <v>5825</v>
      </c>
      <c r="C56" s="55">
        <v>99.94</v>
      </c>
    </row>
    <row r="57" spans="1:3" x14ac:dyDescent="0.25">
      <c r="A57" s="23">
        <v>46252</v>
      </c>
      <c r="B57" s="54" t="s">
        <v>5825</v>
      </c>
      <c r="C57" s="55">
        <v>102.27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1"/>
  <dimension ref="A1:C20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37" width="9.140625" style="1" customWidth="1"/>
    <col min="38" max="16384" width="9.140625" style="1"/>
  </cols>
  <sheetData>
    <row r="1" spans="1:3" x14ac:dyDescent="0.25">
      <c r="A1" s="11" t="s">
        <v>18</v>
      </c>
      <c r="B1" s="1" t="s">
        <v>5818</v>
      </c>
      <c r="C1" s="3" t="s">
        <v>5821</v>
      </c>
    </row>
    <row r="2" spans="1:3" x14ac:dyDescent="0.25">
      <c r="A2" s="4">
        <v>46108</v>
      </c>
      <c r="B2" s="1" t="s">
        <v>5826</v>
      </c>
      <c r="C2" s="28">
        <v>2.9496000000000002</v>
      </c>
    </row>
    <row r="3" spans="1:3" x14ac:dyDescent="0.25">
      <c r="A3" s="25">
        <v>46122</v>
      </c>
      <c r="B3" s="20" t="s">
        <v>5826</v>
      </c>
      <c r="C3" s="48">
        <v>2.7873000000000001</v>
      </c>
    </row>
    <row r="4" spans="1:3" x14ac:dyDescent="0.25">
      <c r="A4" s="25">
        <v>46129</v>
      </c>
      <c r="B4" s="20" t="s">
        <v>5826</v>
      </c>
      <c r="C4" s="48">
        <v>2.5920000000000001</v>
      </c>
    </row>
    <row r="5" spans="1:3" x14ac:dyDescent="0.25">
      <c r="A5" s="25">
        <v>46136</v>
      </c>
      <c r="B5" s="20" t="s">
        <v>5826</v>
      </c>
      <c r="C5" s="48">
        <v>2.4512</v>
      </c>
    </row>
    <row r="6" spans="1:3" x14ac:dyDescent="0.25">
      <c r="A6" s="25">
        <v>46150</v>
      </c>
      <c r="B6" s="20" t="s">
        <v>5826</v>
      </c>
      <c r="C6" s="48">
        <v>2.2704</v>
      </c>
    </row>
    <row r="7" spans="1:3" x14ac:dyDescent="0.25">
      <c r="A7" s="25">
        <v>46157</v>
      </c>
      <c r="B7" s="20" t="s">
        <v>5826</v>
      </c>
      <c r="C7" s="48">
        <v>2.2208999999999999</v>
      </c>
    </row>
    <row r="8" spans="1:3" x14ac:dyDescent="0.25">
      <c r="A8" s="25">
        <v>46164</v>
      </c>
      <c r="B8" s="20" t="s">
        <v>5826</v>
      </c>
      <c r="C8" s="48">
        <v>2.2492000000000001</v>
      </c>
    </row>
    <row r="9" spans="1:3" x14ac:dyDescent="0.25">
      <c r="A9" s="25">
        <v>46171</v>
      </c>
      <c r="B9" s="20" t="s">
        <v>5826</v>
      </c>
      <c r="C9" s="48">
        <v>2.2315</v>
      </c>
    </row>
    <row r="10" spans="1:3" x14ac:dyDescent="0.25">
      <c r="A10" s="25">
        <v>46178</v>
      </c>
      <c r="B10" s="20" t="s">
        <v>5826</v>
      </c>
      <c r="C10" s="48">
        <v>2.2166000000000001</v>
      </c>
    </row>
    <row r="11" spans="1:3" x14ac:dyDescent="0.25">
      <c r="A11" s="25">
        <v>46185</v>
      </c>
      <c r="B11" s="20" t="s">
        <v>5826</v>
      </c>
      <c r="C11" s="48">
        <v>2.2246999999999999</v>
      </c>
    </row>
    <row r="12" spans="1:3" x14ac:dyDescent="0.25">
      <c r="A12" s="25">
        <v>46192</v>
      </c>
      <c r="B12" s="20" t="s">
        <v>5826</v>
      </c>
      <c r="C12" s="48">
        <v>2.2429000000000001</v>
      </c>
    </row>
    <row r="13" spans="1:3" x14ac:dyDescent="0.25">
      <c r="A13" s="25">
        <v>46199</v>
      </c>
      <c r="B13" s="20" t="s">
        <v>5826</v>
      </c>
      <c r="C13" s="48">
        <v>2.2618</v>
      </c>
    </row>
    <row r="14" spans="1:3" x14ac:dyDescent="0.25">
      <c r="A14" s="25">
        <v>46206</v>
      </c>
      <c r="B14" s="20" t="s">
        <v>5826</v>
      </c>
      <c r="C14" s="48">
        <v>2.2427000000000001</v>
      </c>
    </row>
    <row r="15" spans="1:3" x14ac:dyDescent="0.25">
      <c r="A15" s="25">
        <v>46213</v>
      </c>
      <c r="B15" s="20" t="s">
        <v>5826</v>
      </c>
      <c r="C15" s="48">
        <v>2.1800000000000002</v>
      </c>
    </row>
    <row r="16" spans="1:3" x14ac:dyDescent="0.25">
      <c r="A16" s="25">
        <v>46220</v>
      </c>
      <c r="B16" s="20" t="s">
        <v>5826</v>
      </c>
      <c r="C16" s="48">
        <v>2.1335999999999999</v>
      </c>
    </row>
    <row r="17" spans="1:3" x14ac:dyDescent="0.25">
      <c r="A17" s="25">
        <v>46227</v>
      </c>
      <c r="B17" s="20" t="s">
        <v>5826</v>
      </c>
      <c r="C17" s="48">
        <v>2.0764</v>
      </c>
    </row>
    <row r="18" spans="1:3" x14ac:dyDescent="0.25">
      <c r="A18" s="25">
        <v>46234</v>
      </c>
      <c r="B18" s="20" t="s">
        <v>5826</v>
      </c>
      <c r="C18" s="48">
        <v>2.0453999999999999</v>
      </c>
    </row>
    <row r="19" spans="1:3" x14ac:dyDescent="0.25">
      <c r="A19" s="25">
        <v>46241</v>
      </c>
      <c r="B19" s="20" t="s">
        <v>5826</v>
      </c>
      <c r="C19" s="48">
        <v>2.0457000000000001</v>
      </c>
    </row>
    <row r="20" spans="1:3" x14ac:dyDescent="0.25">
      <c r="A20" s="25">
        <v>46248</v>
      </c>
      <c r="B20" s="20" t="s">
        <v>5826</v>
      </c>
      <c r="C20" s="48">
        <v>2.1939000000000002</v>
      </c>
    </row>
  </sheetData>
  <pageMargins left="0.25" right="0.25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4">
        <v>45924</v>
      </c>
      <c r="B2" s="1" t="s">
        <v>5827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GORDO'!A7176=""," ",'S.H BOI GORDO'!A7176)</f>
        <v>46170</v>
      </c>
      <c r="B130" s="1" t="str">
        <f t="shared" si="3"/>
        <v>BGIH26</v>
      </c>
    </row>
    <row r="131" spans="1:3" x14ac:dyDescent="0.25">
      <c r="A131" s="9">
        <f>IF('S.H BOI GORDO'!A7177=""," ",'S.H BOI GORDO'!A7177)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GORDO'!A7178=""," ",'S.H BOI GORDO'!A7178)</f>
        <v>46174</v>
      </c>
      <c r="B132" s="1" t="str">
        <f t="shared" si="4"/>
        <v>BGIH26</v>
      </c>
    </row>
    <row r="133" spans="1:3" x14ac:dyDescent="0.25">
      <c r="A133" s="9">
        <f>IF('S.H BOI GORDO'!A7179=""," ",'S.H BOI GORDO'!A7179)</f>
        <v>46175</v>
      </c>
      <c r="B133" s="1" t="str">
        <f t="shared" si="4"/>
        <v>BGIH26</v>
      </c>
    </row>
    <row r="134" spans="1:3" x14ac:dyDescent="0.25">
      <c r="A134" s="9">
        <f>IF('S.H BOI GORDO'!A7180=""," ",'S.H BOI GORDO'!A7180)</f>
        <v>46176</v>
      </c>
      <c r="B134" s="1" t="str">
        <f t="shared" si="4"/>
        <v>BGIH26</v>
      </c>
    </row>
    <row r="135" spans="1:3" x14ac:dyDescent="0.25">
      <c r="A135" s="9">
        <f>IF('S.H BOI GORDO'!A7181=""," ",'S.H BOI GORDO'!A7181)</f>
        <v>46178</v>
      </c>
      <c r="B135" s="1" t="str">
        <f t="shared" si="4"/>
        <v>BGIH26</v>
      </c>
    </row>
    <row r="136" spans="1:3" x14ac:dyDescent="0.25">
      <c r="A136" s="9">
        <f>IF('S.H BOI GORDO'!A7182=""," ",'S.H BOI GORDO'!A7182)</f>
        <v>46181</v>
      </c>
      <c r="B136" s="1" t="str">
        <f t="shared" si="4"/>
        <v>BGIH26</v>
      </c>
    </row>
    <row r="137" spans="1:3" x14ac:dyDescent="0.25">
      <c r="A137" s="9">
        <f>IF('S.H BOI GORDO'!A7183=""," ",'S.H BOI GORDO'!A7183)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4">
        <v>45931</v>
      </c>
      <c r="B2" s="1" t="s">
        <v>5828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>
        <f>IF('S.H BOI GORDO'!A7222=""," ",'S.H BOI GORDO'!A7222)</f>
        <v>46237</v>
      </c>
      <c r="B145" s="1">
        <f t="shared" ref="B145:B190" si="6">B154</f>
        <v>0</v>
      </c>
    </row>
    <row r="146" spans="1:2" x14ac:dyDescent="0.25">
      <c r="A146" s="9">
        <f>IF('S.H BOI GORDO'!A7223=""," ",'S.H BOI GORDO'!A7223)</f>
        <v>46238</v>
      </c>
      <c r="B146" s="1">
        <f t="shared" si="6"/>
        <v>0</v>
      </c>
    </row>
    <row r="147" spans="1:2" x14ac:dyDescent="0.25">
      <c r="A147" s="9">
        <f>IF('S.H BOI GORDO'!A7224=""," ",'S.H BOI GORDO'!A7224)</f>
        <v>46239</v>
      </c>
      <c r="B147" s="1">
        <f t="shared" si="6"/>
        <v>0</v>
      </c>
    </row>
    <row r="148" spans="1:2" x14ac:dyDescent="0.25">
      <c r="A148" s="9">
        <f>IF('S.H BOI GORDO'!A7225=""," ",'S.H BOI GORDO'!A7225)</f>
        <v>46240</v>
      </c>
      <c r="B148" s="1">
        <f t="shared" si="6"/>
        <v>0</v>
      </c>
    </row>
    <row r="149" spans="1:2" x14ac:dyDescent="0.25">
      <c r="A149" s="9">
        <f>IF('S.H BOI GORDO'!A7226=""," ",'S.H BOI GORDO'!A7226)</f>
        <v>46241</v>
      </c>
      <c r="B149" s="1">
        <f t="shared" si="6"/>
        <v>0</v>
      </c>
    </row>
    <row r="150" spans="1:2" x14ac:dyDescent="0.25">
      <c r="A150" s="9">
        <f>IF('S.H BOI GORDO'!A7227=""," ",'S.H BOI GORDO'!A7227)</f>
        <v>46244</v>
      </c>
      <c r="B150" s="1">
        <f t="shared" si="6"/>
        <v>0</v>
      </c>
    </row>
    <row r="151" spans="1:2" x14ac:dyDescent="0.25">
      <c r="A151" s="9">
        <f>IF('S.H BOI GORDO'!A7228=""," ",'S.H BOI GORDO'!A7228)</f>
        <v>46245</v>
      </c>
      <c r="B151" s="1">
        <f t="shared" si="6"/>
        <v>0</v>
      </c>
    </row>
    <row r="152" spans="1:2" x14ac:dyDescent="0.25">
      <c r="A152" s="9">
        <f>IF('S.H BOI GORDO'!A7229=""," ",'S.H BOI GORDO'!A7229)</f>
        <v>46246</v>
      </c>
      <c r="B152" s="1">
        <f t="shared" si="6"/>
        <v>0</v>
      </c>
    </row>
    <row r="153" spans="1:2" x14ac:dyDescent="0.25">
      <c r="A153" s="9">
        <f>IF('S.H BOI GORDO'!A7230=""," ",'S.H BOI GORDO'!A7230)</f>
        <v>46247</v>
      </c>
      <c r="B153" s="1">
        <f t="shared" si="6"/>
        <v>0</v>
      </c>
    </row>
    <row r="154" spans="1:2" x14ac:dyDescent="0.25">
      <c r="A154" s="9">
        <f>IF('S.H BOI GORDO'!A7231=""," ",'S.H BOI GORDO'!A7231)</f>
        <v>46248</v>
      </c>
      <c r="B154" s="1">
        <f t="shared" si="6"/>
        <v>0</v>
      </c>
    </row>
    <row r="155" spans="1:2" x14ac:dyDescent="0.25">
      <c r="A155" s="9">
        <f>IF('S.H BOI GORDO'!A7232=""," ",'S.H BOI GORDO'!A7232)</f>
        <v>46251</v>
      </c>
      <c r="B155" s="1">
        <f t="shared" si="6"/>
        <v>0</v>
      </c>
    </row>
    <row r="156" spans="1:2" x14ac:dyDescent="0.25">
      <c r="A156" s="9">
        <f>IF('S.H BOI GORDO'!A7233=""," ",'S.H BOI GORDO'!A7233)</f>
        <v>46252</v>
      </c>
      <c r="B156" s="1">
        <f t="shared" si="6"/>
        <v>0</v>
      </c>
    </row>
    <row r="157" spans="1:2" x14ac:dyDescent="0.25">
      <c r="A157" s="9" t="str">
        <f>IF('S.H BOI GORDO'!A7234=""," ",'S.H BOI GORDO'!A7234)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45931</v>
      </c>
      <c r="B2" s="1" t="s">
        <v>5829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GORDO'!A7242=""," ",'S.H BOI GORDO'!A7242)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GORDO'!A7243=""," ",'S.H BOI GORDO'!A7243)</f>
        <v xml:space="preserve"> </v>
      </c>
      <c r="B166" s="1">
        <f t="shared" si="6"/>
        <v>0</v>
      </c>
    </row>
    <row r="167" spans="1:3" x14ac:dyDescent="0.25">
      <c r="A167" s="9" t="str">
        <f>IF('S.H BOI GORDO'!A7244=""," ",'S.H BOI GORDO'!A7244)</f>
        <v xml:space="preserve"> </v>
      </c>
      <c r="B167" s="1">
        <f t="shared" si="6"/>
        <v>0</v>
      </c>
    </row>
    <row r="168" spans="1:3" x14ac:dyDescent="0.25">
      <c r="A168" s="9" t="str">
        <f>IF('S.H BOI GORDO'!A7245=""," ",'S.H BOI GORDO'!A7245)</f>
        <v xml:space="preserve"> </v>
      </c>
      <c r="B168" s="1">
        <f t="shared" si="6"/>
        <v>0</v>
      </c>
    </row>
    <row r="169" spans="1:3" x14ac:dyDescent="0.25">
      <c r="A169" s="9" t="str">
        <f>IF('S.H BOI GORDO'!A7246=""," ",'S.H BOI GORDO'!A7246)</f>
        <v xml:space="preserve"> </v>
      </c>
      <c r="B169" s="1">
        <f t="shared" si="6"/>
        <v>0</v>
      </c>
    </row>
    <row r="170" spans="1:3" x14ac:dyDescent="0.25">
      <c r="A170" s="9" t="str">
        <f>IF('S.H BOI GORDO'!A7247=""," ",'S.H BOI GORDO'!A7247)</f>
        <v xml:space="preserve"> </v>
      </c>
      <c r="B170" s="1">
        <f t="shared" si="6"/>
        <v>0</v>
      </c>
    </row>
    <row r="171" spans="1:3" x14ac:dyDescent="0.25">
      <c r="A171" s="9" t="str">
        <f>IF('S.H BOI GORDO'!A7248=""," ",'S.H BOI GORDO'!A7248)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5"/>
  <dimension ref="A1:C190"/>
  <sheetViews>
    <sheetView topLeftCell="A156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45964</v>
      </c>
      <c r="B2" s="1" t="s">
        <v>5830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GORDO'!A7263=""," ",'S.H BOI GORDO'!A7263)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GORDO'!A7264=""," ",'S.H BOI GORDO'!A7264)</f>
        <v xml:space="preserve"> </v>
      </c>
      <c r="B164" s="1">
        <f t="shared" si="6"/>
        <v>0</v>
      </c>
    </row>
    <row r="165" spans="1:3" x14ac:dyDescent="0.25">
      <c r="A165" s="9" t="str">
        <f>IF('S.H BOI GORDO'!A7265=""," ",'S.H BOI GORDO'!A7265)</f>
        <v xml:space="preserve"> </v>
      </c>
      <c r="B165" s="1">
        <f t="shared" si="6"/>
        <v>0</v>
      </c>
    </row>
    <row r="166" spans="1:3" x14ac:dyDescent="0.25">
      <c r="A166" s="9" t="str">
        <f>IF('S.H BOI GORDO'!A7266=""," ",'S.H BOI GORDO'!A7266)</f>
        <v xml:space="preserve"> </v>
      </c>
      <c r="B166" s="1">
        <f t="shared" si="6"/>
        <v>0</v>
      </c>
    </row>
    <row r="167" spans="1:3" x14ac:dyDescent="0.25">
      <c r="A167" s="9" t="str">
        <f>IF('S.H BOI GORDO'!A7267=""," ",'S.H BOI GORDO'!A7267)</f>
        <v xml:space="preserve"> </v>
      </c>
      <c r="B167" s="1">
        <f t="shared" si="6"/>
        <v>0</v>
      </c>
    </row>
    <row r="168" spans="1:3" x14ac:dyDescent="0.25">
      <c r="A168" s="9" t="str">
        <f>IF('S.H BOI GORDO'!A7268=""," ",'S.H BOI GORDO'!A7268)</f>
        <v xml:space="preserve"> </v>
      </c>
      <c r="B168" s="1">
        <f t="shared" si="6"/>
        <v>0</v>
      </c>
    </row>
    <row r="169" spans="1:3" x14ac:dyDescent="0.25">
      <c r="A169" s="9" t="str">
        <f>IF('S.H BOI GORDO'!A7269=""," ",'S.H BOI GORDO'!A7269)</f>
        <v xml:space="preserve"> </v>
      </c>
      <c r="B169" s="1">
        <f t="shared" si="6"/>
        <v>0</v>
      </c>
    </row>
    <row r="170" spans="1:3" x14ac:dyDescent="0.25">
      <c r="A170" s="9" t="str">
        <f>IF('S.H BOI GORDO'!A7270=""," ",'S.H BOI GORDO'!A7270)</f>
        <v xml:space="preserve"> </v>
      </c>
      <c r="B170" s="1">
        <f t="shared" si="6"/>
        <v>0</v>
      </c>
    </row>
    <row r="171" spans="1:3" x14ac:dyDescent="0.25">
      <c r="A171" s="9" t="str">
        <f>IF('S.H BOI GORDO'!A7271=""," ",'S.H BOI GORDO'!A7271)</f>
        <v xml:space="preserve"> </v>
      </c>
      <c r="B171" s="1">
        <f t="shared" si="6"/>
        <v>0</v>
      </c>
    </row>
    <row r="172" spans="1:3" x14ac:dyDescent="0.25">
      <c r="A172" s="9" t="str">
        <f>IF('S.H BOI GORDO'!A7272=""," ",'S.H BOI GORDO'!A7272)</f>
        <v xml:space="preserve"> </v>
      </c>
      <c r="B172" s="1">
        <f t="shared" si="6"/>
        <v>0</v>
      </c>
    </row>
    <row r="173" spans="1:3" x14ac:dyDescent="0.25">
      <c r="A173" s="9" t="str">
        <f>IF('S.H BOI GORDO'!A7273=""," ",'S.H BOI GORDO'!A7273)</f>
        <v xml:space="preserve"> </v>
      </c>
      <c r="B173" s="1">
        <f t="shared" si="6"/>
        <v>0</v>
      </c>
    </row>
    <row r="174" spans="1:3" x14ac:dyDescent="0.25">
      <c r="A174" s="9" t="str">
        <f>IF('S.H BOI GORDO'!A7274=""," ",'S.H BOI GORDO'!A7274)</f>
        <v xml:space="preserve"> </v>
      </c>
      <c r="B174" s="1">
        <f t="shared" si="6"/>
        <v>0</v>
      </c>
    </row>
    <row r="175" spans="1:3" x14ac:dyDescent="0.25">
      <c r="A175" s="9" t="str">
        <f>IF('S.H BOI GORDO'!A7275=""," ",'S.H BOI GORDO'!A7275)</f>
        <v xml:space="preserve"> </v>
      </c>
      <c r="B175" s="1">
        <f t="shared" si="6"/>
        <v>0</v>
      </c>
    </row>
    <row r="176" spans="1:3" x14ac:dyDescent="0.25">
      <c r="A176" s="9" t="str">
        <f>IF('S.H BOI GORDO'!A7276=""," ",'S.H BOI GORDO'!A7276)</f>
        <v xml:space="preserve"> </v>
      </c>
      <c r="B176" s="1">
        <f t="shared" si="6"/>
        <v>0</v>
      </c>
    </row>
    <row r="177" spans="1:2" x14ac:dyDescent="0.25">
      <c r="A177" s="9" t="str">
        <f>IF('S.H BOI GORDO'!A7277=""," ",'S.H BOI GORDO'!A7277)</f>
        <v xml:space="preserve"> </v>
      </c>
      <c r="B177" s="1">
        <f t="shared" si="6"/>
        <v>0</v>
      </c>
    </row>
    <row r="178" spans="1:2" x14ac:dyDescent="0.25">
      <c r="A178" s="9" t="str">
        <f>IF('S.H BOI GORDO'!A7278=""," ",'S.H BOI GORDO'!A7278)</f>
        <v xml:space="preserve"> </v>
      </c>
      <c r="B178" s="1">
        <f t="shared" si="6"/>
        <v>0</v>
      </c>
    </row>
    <row r="179" spans="1:2" x14ac:dyDescent="0.25">
      <c r="A179" s="9" t="str">
        <f>IF('S.H BOI GORDO'!A7279=""," ",'S.H BOI GORDO'!A7279)</f>
        <v xml:space="preserve"> </v>
      </c>
      <c r="B179" s="1">
        <f t="shared" si="6"/>
        <v>0</v>
      </c>
    </row>
    <row r="180" spans="1:2" x14ac:dyDescent="0.25">
      <c r="A180" s="9" t="str">
        <f>IF('S.H BOI GORDO'!A7280=""," ",'S.H BOI GORDO'!A7280)</f>
        <v xml:space="preserve"> </v>
      </c>
      <c r="B180" s="1">
        <f t="shared" si="6"/>
        <v>0</v>
      </c>
    </row>
    <row r="181" spans="1:2" x14ac:dyDescent="0.25">
      <c r="A181" s="9" t="str">
        <f>IF('S.H BOI GORDO'!A7281=""," ",'S.H BOI GORDO'!A7281)</f>
        <v xml:space="preserve"> </v>
      </c>
      <c r="B181" s="1">
        <f t="shared" si="6"/>
        <v>0</v>
      </c>
    </row>
    <row r="182" spans="1:2" x14ac:dyDescent="0.25">
      <c r="A182" s="9" t="str">
        <f>IF('S.H BOI GORDO'!A7282=""," ",'S.H BOI GORDO'!A7282)</f>
        <v xml:space="preserve"> </v>
      </c>
      <c r="B182" s="1">
        <f t="shared" si="6"/>
        <v>0</v>
      </c>
    </row>
    <row r="183" spans="1:2" x14ac:dyDescent="0.25">
      <c r="A183" s="9" t="str">
        <f>IF('S.H BOI GORDO'!A7283=""," ",'S.H BOI GORDO'!A7283)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6"/>
  <dimension ref="A1:C190"/>
  <sheetViews>
    <sheetView topLeftCell="A193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45964</v>
      </c>
      <c r="B2" s="1" t="s">
        <v>5831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75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ref="B176:B184" ca="1" si="6">B175</f>
        <v/>
      </c>
      <c r="C176">
        <v>345.25</v>
      </c>
    </row>
    <row r="177" spans="1:3" x14ac:dyDescent="0.25">
      <c r="A177" s="9">
        <v>46225</v>
      </c>
      <c r="B177" s="1" t="str">
        <f t="shared" ca="1" si="6"/>
        <v/>
      </c>
      <c r="C177">
        <v>343.85</v>
      </c>
    </row>
    <row r="178" spans="1:3" x14ac:dyDescent="0.25">
      <c r="A178" s="9">
        <v>46226</v>
      </c>
      <c r="B178" s="1" t="str">
        <f t="shared" ca="1" si="6"/>
        <v/>
      </c>
      <c r="C178">
        <v>343.45</v>
      </c>
    </row>
    <row r="179" spans="1:3" x14ac:dyDescent="0.25">
      <c r="A179" s="9">
        <v>46227</v>
      </c>
      <c r="B179" s="1" t="str">
        <f t="shared" ca="1" si="6"/>
        <v/>
      </c>
      <c r="C179">
        <v>342.7</v>
      </c>
    </row>
    <row r="180" spans="1:3" x14ac:dyDescent="0.25">
      <c r="A180" s="9">
        <v>46230</v>
      </c>
      <c r="B180" s="1" t="str">
        <f t="shared" ca="1" si="6"/>
        <v/>
      </c>
      <c r="C180">
        <v>346</v>
      </c>
    </row>
    <row r="181" spans="1:3" x14ac:dyDescent="0.25">
      <c r="A181" s="9">
        <v>46231</v>
      </c>
      <c r="B181" s="1" t="str">
        <f t="shared" ca="1" si="6"/>
        <v/>
      </c>
      <c r="C181">
        <v>346.25</v>
      </c>
    </row>
    <row r="182" spans="1:3" x14ac:dyDescent="0.25">
      <c r="A182" s="9">
        <v>46232</v>
      </c>
      <c r="B182" s="1" t="str">
        <f t="shared" ca="1" si="6"/>
        <v/>
      </c>
      <c r="C182">
        <v>347.8</v>
      </c>
    </row>
    <row r="183" spans="1:3" x14ac:dyDescent="0.25">
      <c r="A183" s="9">
        <v>46233</v>
      </c>
      <c r="B183" s="1" t="str">
        <f t="shared" ca="1" si="6"/>
        <v/>
      </c>
      <c r="C183">
        <v>346.25</v>
      </c>
    </row>
    <row r="184" spans="1:3" x14ac:dyDescent="0.25">
      <c r="A184" s="24">
        <v>46234</v>
      </c>
      <c r="B184" s="1" t="str">
        <f t="shared" ca="1" si="6"/>
        <v/>
      </c>
      <c r="C184">
        <v>346.02</v>
      </c>
    </row>
    <row r="185" spans="1:3" x14ac:dyDescent="0.25">
      <c r="B185" s="1">
        <f t="shared" ref="B185:B190" si="7">B194</f>
        <v>0</v>
      </c>
    </row>
    <row r="186" spans="1:3" x14ac:dyDescent="0.25">
      <c r="B186" s="1">
        <f t="shared" si="7"/>
        <v>0</v>
      </c>
    </row>
    <row r="187" spans="1:3" x14ac:dyDescent="0.25">
      <c r="B187" s="1">
        <f t="shared" si="7"/>
        <v>0</v>
      </c>
    </row>
    <row r="188" spans="1:3" x14ac:dyDescent="0.25">
      <c r="B188" s="1">
        <f t="shared" si="7"/>
        <v>0</v>
      </c>
    </row>
    <row r="189" spans="1:3" x14ac:dyDescent="0.25">
      <c r="B189" s="1">
        <f t="shared" si="7"/>
        <v>0</v>
      </c>
    </row>
    <row r="190" spans="1:3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45992</v>
      </c>
      <c r="B2" s="1" t="s">
        <v>5832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56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ref="B157:B177" ca="1" si="6">B156</f>
        <v/>
      </c>
      <c r="C157">
        <v>354</v>
      </c>
    </row>
    <row r="158" spans="1:3" x14ac:dyDescent="0.25">
      <c r="A158" s="24">
        <v>46225</v>
      </c>
      <c r="B158" s="20" t="str">
        <f t="shared" ca="1" si="6"/>
        <v/>
      </c>
      <c r="C158">
        <v>349.6</v>
      </c>
    </row>
    <row r="159" spans="1:3" x14ac:dyDescent="0.25">
      <c r="A159" s="24">
        <v>46226</v>
      </c>
      <c r="B159" s="20" t="str">
        <f t="shared" ca="1" si="6"/>
        <v/>
      </c>
      <c r="C159">
        <v>346.65</v>
      </c>
    </row>
    <row r="160" spans="1:3" x14ac:dyDescent="0.25">
      <c r="A160" s="24">
        <v>46227</v>
      </c>
      <c r="B160" s="20" t="str">
        <f t="shared" ca="1" si="6"/>
        <v/>
      </c>
      <c r="C160">
        <v>344.65</v>
      </c>
    </row>
    <row r="161" spans="1:3" x14ac:dyDescent="0.25">
      <c r="A161" s="24">
        <v>46230</v>
      </c>
      <c r="B161" s="20" t="str">
        <f t="shared" ca="1" si="6"/>
        <v/>
      </c>
      <c r="C161">
        <v>350.5</v>
      </c>
    </row>
    <row r="162" spans="1:3" x14ac:dyDescent="0.25">
      <c r="A162" s="24">
        <v>46231</v>
      </c>
      <c r="B162" s="20" t="str">
        <f t="shared" ca="1" si="6"/>
        <v/>
      </c>
      <c r="C162">
        <v>350.85</v>
      </c>
    </row>
    <row r="163" spans="1:3" x14ac:dyDescent="0.25">
      <c r="A163" s="24">
        <v>46232</v>
      </c>
      <c r="B163" s="20" t="str">
        <f t="shared" ca="1" si="6"/>
        <v/>
      </c>
      <c r="C163">
        <v>352.7</v>
      </c>
    </row>
    <row r="164" spans="1:3" x14ac:dyDescent="0.25">
      <c r="A164" s="24">
        <v>46233</v>
      </c>
      <c r="B164" s="20" t="str">
        <f t="shared" ca="1" si="6"/>
        <v/>
      </c>
      <c r="C164">
        <v>349.5</v>
      </c>
    </row>
    <row r="165" spans="1:3" x14ac:dyDescent="0.25">
      <c r="A165" s="24">
        <v>46234</v>
      </c>
      <c r="B165" s="20" t="str">
        <f t="shared" ca="1" si="6"/>
        <v/>
      </c>
      <c r="C165">
        <v>347.8</v>
      </c>
    </row>
    <row r="166" spans="1:3" x14ac:dyDescent="0.25">
      <c r="A166" s="24">
        <v>46237</v>
      </c>
      <c r="B166" s="20" t="str">
        <f t="shared" ca="1" si="6"/>
        <v/>
      </c>
      <c r="C166">
        <v>340.95</v>
      </c>
    </row>
    <row r="167" spans="1:3" x14ac:dyDescent="0.25">
      <c r="A167" s="24">
        <v>46238</v>
      </c>
      <c r="B167" s="20" t="str">
        <f t="shared" ca="1" si="6"/>
        <v/>
      </c>
      <c r="C167">
        <v>346.45</v>
      </c>
    </row>
    <row r="168" spans="1:3" x14ac:dyDescent="0.25">
      <c r="A168" s="24">
        <v>46239</v>
      </c>
      <c r="B168" s="20" t="str">
        <f t="shared" ca="1" si="6"/>
        <v/>
      </c>
      <c r="C168">
        <v>348.75</v>
      </c>
    </row>
    <row r="169" spans="1:3" x14ac:dyDescent="0.25">
      <c r="A169" s="24">
        <v>46240</v>
      </c>
      <c r="B169" s="20" t="str">
        <f t="shared" ca="1" si="6"/>
        <v/>
      </c>
      <c r="C169">
        <v>348.25</v>
      </c>
    </row>
    <row r="170" spans="1:3" x14ac:dyDescent="0.25">
      <c r="A170" s="24">
        <v>46241</v>
      </c>
      <c r="B170" s="20" t="str">
        <f t="shared" ca="1" si="6"/>
        <v/>
      </c>
      <c r="C170">
        <v>346.9</v>
      </c>
    </row>
    <row r="171" spans="1:3" x14ac:dyDescent="0.25">
      <c r="A171" s="24">
        <v>46244</v>
      </c>
      <c r="B171" s="20" t="str">
        <f t="shared" ca="1" si="6"/>
        <v/>
      </c>
      <c r="C171">
        <v>348.25</v>
      </c>
    </row>
    <row r="172" spans="1:3" x14ac:dyDescent="0.25">
      <c r="A172" s="24">
        <v>46245</v>
      </c>
      <c r="B172" s="20" t="str">
        <f t="shared" ca="1" si="6"/>
        <v/>
      </c>
      <c r="C172">
        <v>349.9</v>
      </c>
    </row>
    <row r="173" spans="1:3" x14ac:dyDescent="0.25">
      <c r="A173" s="24">
        <v>46246</v>
      </c>
      <c r="B173" s="20" t="str">
        <f t="shared" ca="1" si="6"/>
        <v/>
      </c>
      <c r="C173">
        <v>349.85</v>
      </c>
    </row>
    <row r="174" spans="1:3" x14ac:dyDescent="0.25">
      <c r="A174" s="24">
        <v>46247</v>
      </c>
      <c r="B174" s="20" t="str">
        <f t="shared" ca="1" si="6"/>
        <v/>
      </c>
      <c r="C174">
        <v>348.3</v>
      </c>
    </row>
    <row r="175" spans="1:3" x14ac:dyDescent="0.25">
      <c r="A175" s="24">
        <v>46248</v>
      </c>
      <c r="B175" s="20" t="str">
        <f t="shared" ca="1" si="6"/>
        <v/>
      </c>
      <c r="C175">
        <v>345.95</v>
      </c>
    </row>
    <row r="176" spans="1:3" x14ac:dyDescent="0.25">
      <c r="A176" s="24">
        <v>46251</v>
      </c>
      <c r="B176" s="20" t="str">
        <f t="shared" ca="1" si="6"/>
        <v/>
      </c>
      <c r="C176">
        <v>347.65</v>
      </c>
    </row>
    <row r="177" spans="1:3" x14ac:dyDescent="0.25">
      <c r="A177" s="24">
        <v>46252</v>
      </c>
      <c r="B177" s="20" t="str">
        <f t="shared" ca="1" si="6"/>
        <v/>
      </c>
      <c r="C177">
        <v>348.6</v>
      </c>
    </row>
    <row r="178" spans="1:3" x14ac:dyDescent="0.25">
      <c r="B178" s="20">
        <f t="shared" ref="B178:B191" si="7">B186</f>
        <v>0</v>
      </c>
    </row>
    <row r="179" spans="1:3" x14ac:dyDescent="0.25">
      <c r="B179" s="20">
        <f t="shared" si="7"/>
        <v>0</v>
      </c>
    </row>
    <row r="180" spans="1:3" x14ac:dyDescent="0.25">
      <c r="B180" s="20">
        <f t="shared" si="7"/>
        <v>0</v>
      </c>
    </row>
    <row r="181" spans="1:3" x14ac:dyDescent="0.25">
      <c r="B181" s="20">
        <f t="shared" si="7"/>
        <v>0</v>
      </c>
    </row>
    <row r="182" spans="1:3" x14ac:dyDescent="0.25">
      <c r="B182" s="20">
        <f t="shared" si="7"/>
        <v>0</v>
      </c>
    </row>
    <row r="183" spans="1:3" x14ac:dyDescent="0.25">
      <c r="B183" s="20">
        <f t="shared" si="7"/>
        <v>0</v>
      </c>
    </row>
    <row r="184" spans="1:3" x14ac:dyDescent="0.25">
      <c r="B184" s="20">
        <f t="shared" si="7"/>
        <v>0</v>
      </c>
    </row>
    <row r="185" spans="1:3" x14ac:dyDescent="0.25">
      <c r="B185" s="20">
        <f t="shared" si="7"/>
        <v>0</v>
      </c>
    </row>
    <row r="186" spans="1:3" x14ac:dyDescent="0.25">
      <c r="B186" s="20">
        <f t="shared" si="7"/>
        <v>0</v>
      </c>
    </row>
    <row r="187" spans="1:3" x14ac:dyDescent="0.25">
      <c r="B187" s="20">
        <f t="shared" si="7"/>
        <v>0</v>
      </c>
    </row>
    <row r="188" spans="1:3" x14ac:dyDescent="0.25">
      <c r="B188" s="20">
        <f t="shared" si="7"/>
        <v>0</v>
      </c>
    </row>
    <row r="189" spans="1:3" x14ac:dyDescent="0.25">
      <c r="B189" s="20">
        <f t="shared" si="7"/>
        <v>0</v>
      </c>
    </row>
    <row r="190" spans="1:3" x14ac:dyDescent="0.25">
      <c r="B190" s="20">
        <f t="shared" si="7"/>
        <v>0</v>
      </c>
    </row>
    <row r="191" spans="1:3" x14ac:dyDescent="0.25">
      <c r="B191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8"/>
  <dimension ref="A1:C191"/>
  <sheetViews>
    <sheetView topLeftCell="A127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46024</v>
      </c>
      <c r="B2" s="1" t="s">
        <v>5833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35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ref="B136:B156" ca="1" si="5">B135</f>
        <v/>
      </c>
      <c r="C136">
        <v>359.25</v>
      </c>
    </row>
    <row r="137" spans="1:3" x14ac:dyDescent="0.25">
      <c r="A137" s="24">
        <v>46225</v>
      </c>
      <c r="B137" s="1" t="str">
        <f t="shared" ca="1" si="5"/>
        <v/>
      </c>
      <c r="C137">
        <v>352.55</v>
      </c>
    </row>
    <row r="138" spans="1:3" x14ac:dyDescent="0.25">
      <c r="A138" s="24">
        <v>46226</v>
      </c>
      <c r="B138" s="1" t="str">
        <f t="shared" ca="1" si="5"/>
        <v/>
      </c>
      <c r="C138">
        <v>348.05</v>
      </c>
    </row>
    <row r="139" spans="1:3" x14ac:dyDescent="0.25">
      <c r="A139" s="24">
        <v>46227</v>
      </c>
      <c r="B139" s="1" t="str">
        <f t="shared" ca="1" si="5"/>
        <v/>
      </c>
      <c r="C139">
        <v>345.8</v>
      </c>
    </row>
    <row r="140" spans="1:3" x14ac:dyDescent="0.25">
      <c r="A140" s="24">
        <v>46230</v>
      </c>
      <c r="B140" s="1" t="str">
        <f t="shared" ca="1" si="5"/>
        <v/>
      </c>
      <c r="C140">
        <v>352.5</v>
      </c>
    </row>
    <row r="141" spans="1:3" x14ac:dyDescent="0.25">
      <c r="A141" s="24">
        <v>46231</v>
      </c>
      <c r="B141" s="1" t="str">
        <f t="shared" ca="1" si="5"/>
        <v/>
      </c>
      <c r="C141">
        <v>350.95</v>
      </c>
    </row>
    <row r="142" spans="1:3" x14ac:dyDescent="0.25">
      <c r="A142" s="24">
        <v>46232</v>
      </c>
      <c r="B142" s="1" t="str">
        <f t="shared" ca="1" si="5"/>
        <v/>
      </c>
      <c r="C142">
        <v>353.3</v>
      </c>
    </row>
    <row r="143" spans="1:3" x14ac:dyDescent="0.25">
      <c r="A143" s="24">
        <v>46233</v>
      </c>
      <c r="B143" s="1" t="str">
        <f t="shared" ca="1" si="5"/>
        <v/>
      </c>
      <c r="C143">
        <v>350.95</v>
      </c>
    </row>
    <row r="144" spans="1:3" x14ac:dyDescent="0.25">
      <c r="A144" s="24">
        <v>46234</v>
      </c>
      <c r="B144" s="1" t="str">
        <f t="shared" ca="1" si="5"/>
        <v/>
      </c>
      <c r="C144">
        <v>348.35</v>
      </c>
    </row>
    <row r="145" spans="1:3" x14ac:dyDescent="0.25">
      <c r="A145" s="24">
        <v>46237</v>
      </c>
      <c r="B145" s="1" t="str">
        <f t="shared" ca="1" si="5"/>
        <v/>
      </c>
      <c r="C145">
        <v>341.75</v>
      </c>
    </row>
    <row r="146" spans="1:3" x14ac:dyDescent="0.25">
      <c r="A146" s="24">
        <v>46238</v>
      </c>
      <c r="B146" s="1" t="str">
        <f t="shared" ca="1" si="5"/>
        <v/>
      </c>
      <c r="C146">
        <v>347.1</v>
      </c>
    </row>
    <row r="147" spans="1:3" x14ac:dyDescent="0.25">
      <c r="A147" s="24">
        <v>46239</v>
      </c>
      <c r="B147" s="1" t="str">
        <f t="shared" ca="1" si="5"/>
        <v/>
      </c>
      <c r="C147">
        <v>349</v>
      </c>
    </row>
    <row r="148" spans="1:3" x14ac:dyDescent="0.25">
      <c r="A148" s="24">
        <v>46240</v>
      </c>
      <c r="B148" s="1" t="str">
        <f t="shared" ca="1" si="5"/>
        <v/>
      </c>
      <c r="C148">
        <v>348.6</v>
      </c>
    </row>
    <row r="149" spans="1:3" x14ac:dyDescent="0.25">
      <c r="A149" s="24">
        <v>46241</v>
      </c>
      <c r="B149" s="1" t="str">
        <f t="shared" ca="1" si="5"/>
        <v/>
      </c>
      <c r="C149">
        <v>348.3</v>
      </c>
    </row>
    <row r="150" spans="1:3" x14ac:dyDescent="0.25">
      <c r="A150" s="24">
        <v>46244</v>
      </c>
      <c r="B150" s="1" t="str">
        <f t="shared" ca="1" si="5"/>
        <v/>
      </c>
      <c r="C150">
        <v>349.3</v>
      </c>
    </row>
    <row r="151" spans="1:3" x14ac:dyDescent="0.25">
      <c r="A151" s="24">
        <v>46245</v>
      </c>
      <c r="B151" s="1" t="str">
        <f t="shared" ca="1" si="5"/>
        <v/>
      </c>
      <c r="C151">
        <v>351.7</v>
      </c>
    </row>
    <row r="152" spans="1:3" x14ac:dyDescent="0.25">
      <c r="A152" s="24">
        <v>46246</v>
      </c>
      <c r="B152" s="1" t="str">
        <f t="shared" ca="1" si="5"/>
        <v/>
      </c>
      <c r="C152">
        <v>351.95</v>
      </c>
    </row>
    <row r="153" spans="1:3" x14ac:dyDescent="0.25">
      <c r="A153" s="24">
        <v>46247</v>
      </c>
      <c r="B153" s="1" t="str">
        <f t="shared" ca="1" si="5"/>
        <v/>
      </c>
      <c r="C153">
        <v>350</v>
      </c>
    </row>
    <row r="154" spans="1:3" x14ac:dyDescent="0.25">
      <c r="A154" s="24">
        <v>46248</v>
      </c>
      <c r="B154" s="1" t="str">
        <f t="shared" ca="1" si="5"/>
        <v/>
      </c>
      <c r="C154">
        <v>347.95</v>
      </c>
    </row>
    <row r="155" spans="1:3" x14ac:dyDescent="0.25">
      <c r="A155" s="24">
        <v>46251</v>
      </c>
      <c r="B155" s="1" t="str">
        <f t="shared" ca="1" si="5"/>
        <v/>
      </c>
      <c r="C155">
        <v>350.3</v>
      </c>
    </row>
    <row r="156" spans="1:3" x14ac:dyDescent="0.25">
      <c r="A156" s="24">
        <v>46252</v>
      </c>
      <c r="B156" s="1" t="str">
        <f t="shared" ca="1" si="5"/>
        <v/>
      </c>
      <c r="C156">
        <v>354.15</v>
      </c>
    </row>
    <row r="157" spans="1:3" x14ac:dyDescent="0.25">
      <c r="B157" s="1">
        <f t="shared" ref="B157:B191" si="6">B165</f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46024</v>
      </c>
      <c r="B2" s="1" t="s">
        <v>5834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36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ref="B137:B157" ca="1" si="5">B136</f>
        <v/>
      </c>
      <c r="C137">
        <v>366.85</v>
      </c>
    </row>
    <row r="138" spans="1:3" x14ac:dyDescent="0.25">
      <c r="A138" s="24">
        <v>46225</v>
      </c>
      <c r="B138" s="1" t="str">
        <f t="shared" ca="1" si="5"/>
        <v/>
      </c>
      <c r="C138">
        <v>360.7</v>
      </c>
    </row>
    <row r="139" spans="1:3" x14ac:dyDescent="0.25">
      <c r="A139" s="24">
        <v>46226</v>
      </c>
      <c r="B139" s="1" t="str">
        <f t="shared" ca="1" si="5"/>
        <v/>
      </c>
      <c r="C139">
        <v>357.7</v>
      </c>
    </row>
    <row r="140" spans="1:3" x14ac:dyDescent="0.25">
      <c r="A140" s="24">
        <v>46227</v>
      </c>
      <c r="B140" s="1" t="str">
        <f t="shared" ca="1" si="5"/>
        <v/>
      </c>
      <c r="C140">
        <v>354.85</v>
      </c>
    </row>
    <row r="141" spans="1:3" x14ac:dyDescent="0.25">
      <c r="A141" s="24">
        <v>46230</v>
      </c>
      <c r="B141" s="1" t="str">
        <f t="shared" ca="1" si="5"/>
        <v/>
      </c>
      <c r="C141">
        <v>361.5</v>
      </c>
    </row>
    <row r="142" spans="1:3" x14ac:dyDescent="0.25">
      <c r="A142" s="24">
        <v>46231</v>
      </c>
      <c r="B142" s="1" t="str">
        <f t="shared" ca="1" si="5"/>
        <v/>
      </c>
      <c r="C142">
        <v>358</v>
      </c>
    </row>
    <row r="143" spans="1:3" x14ac:dyDescent="0.25">
      <c r="A143" s="24">
        <v>46232</v>
      </c>
      <c r="B143" s="1" t="str">
        <f t="shared" ca="1" si="5"/>
        <v/>
      </c>
      <c r="C143">
        <v>359.95</v>
      </c>
    </row>
    <row r="144" spans="1:3" x14ac:dyDescent="0.25">
      <c r="A144" s="24">
        <v>46233</v>
      </c>
      <c r="B144" s="1" t="str">
        <f t="shared" ca="1" si="5"/>
        <v/>
      </c>
      <c r="C144">
        <v>357.3</v>
      </c>
    </row>
    <row r="145" spans="1:3" x14ac:dyDescent="0.25">
      <c r="A145" s="24">
        <v>46234</v>
      </c>
      <c r="B145" s="1" t="str">
        <f t="shared" ca="1" si="5"/>
        <v/>
      </c>
      <c r="C145">
        <v>353.45</v>
      </c>
    </row>
    <row r="146" spans="1:3" x14ac:dyDescent="0.25">
      <c r="A146" s="24">
        <v>46237</v>
      </c>
      <c r="B146" s="1" t="str">
        <f t="shared" ca="1" si="5"/>
        <v/>
      </c>
      <c r="C146">
        <v>349.65</v>
      </c>
    </row>
    <row r="147" spans="1:3" x14ac:dyDescent="0.25">
      <c r="A147" s="24">
        <v>46238</v>
      </c>
      <c r="B147" s="1" t="str">
        <f t="shared" ca="1" si="5"/>
        <v/>
      </c>
      <c r="C147">
        <v>354.9</v>
      </c>
    </row>
    <row r="148" spans="1:3" x14ac:dyDescent="0.25">
      <c r="A148" s="24">
        <v>46239</v>
      </c>
      <c r="B148" s="1" t="str">
        <f t="shared" ca="1" si="5"/>
        <v/>
      </c>
      <c r="C148">
        <v>354.4</v>
      </c>
    </row>
    <row r="149" spans="1:3" x14ac:dyDescent="0.25">
      <c r="A149" s="24">
        <v>46240</v>
      </c>
      <c r="B149" s="1" t="str">
        <f t="shared" ca="1" si="5"/>
        <v/>
      </c>
      <c r="C149">
        <v>354.05</v>
      </c>
    </row>
    <row r="150" spans="1:3" x14ac:dyDescent="0.25">
      <c r="A150" s="24">
        <v>46241</v>
      </c>
      <c r="B150" s="1" t="str">
        <f t="shared" ca="1" si="5"/>
        <v/>
      </c>
      <c r="C150">
        <v>353.25</v>
      </c>
    </row>
    <row r="151" spans="1:3" x14ac:dyDescent="0.25">
      <c r="A151" s="24">
        <v>46244</v>
      </c>
      <c r="B151" s="1" t="str">
        <f t="shared" ca="1" si="5"/>
        <v/>
      </c>
      <c r="C151">
        <v>356</v>
      </c>
    </row>
    <row r="152" spans="1:3" x14ac:dyDescent="0.25">
      <c r="A152" s="24">
        <v>46245</v>
      </c>
      <c r="B152" s="1" t="str">
        <f t="shared" ca="1" si="5"/>
        <v/>
      </c>
      <c r="C152">
        <v>359.55</v>
      </c>
    </row>
    <row r="153" spans="1:3" x14ac:dyDescent="0.25">
      <c r="A153" s="24">
        <v>46246</v>
      </c>
      <c r="B153" s="1" t="str">
        <f t="shared" ca="1" si="5"/>
        <v/>
      </c>
      <c r="C153">
        <v>360.2</v>
      </c>
    </row>
    <row r="154" spans="1:3" x14ac:dyDescent="0.25">
      <c r="A154" s="24">
        <v>46247</v>
      </c>
      <c r="B154" s="1" t="str">
        <f t="shared" ca="1" si="5"/>
        <v/>
      </c>
      <c r="C154">
        <v>357.7</v>
      </c>
    </row>
    <row r="155" spans="1:3" x14ac:dyDescent="0.25">
      <c r="A155" s="24">
        <v>46248</v>
      </c>
      <c r="B155" s="1" t="str">
        <f t="shared" ca="1" si="5"/>
        <v/>
      </c>
      <c r="C155">
        <v>354</v>
      </c>
    </row>
    <row r="156" spans="1:3" x14ac:dyDescent="0.25">
      <c r="A156" s="24">
        <v>46251</v>
      </c>
      <c r="B156" s="1" t="str">
        <f t="shared" ca="1" si="5"/>
        <v/>
      </c>
      <c r="C156">
        <v>358.3</v>
      </c>
    </row>
    <row r="157" spans="1:3" x14ac:dyDescent="0.25">
      <c r="A157" s="24">
        <v>46252</v>
      </c>
      <c r="B157" s="1" t="str">
        <f t="shared" ca="1" si="5"/>
        <v/>
      </c>
      <c r="C157">
        <v>362.05</v>
      </c>
    </row>
    <row r="158" spans="1:3" x14ac:dyDescent="0.25">
      <c r="B158" s="1">
        <f t="shared" ref="B158:B190" si="6">B167</f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0"/>
  <dimension ref="A1:C190"/>
  <sheetViews>
    <sheetView topLeftCell="A94"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46076</v>
      </c>
      <c r="B2" s="1" t="s">
        <v>5835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2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ref="B103:B123" ca="1" si="4">B102</f>
        <v/>
      </c>
      <c r="C103">
        <v>368.95</v>
      </c>
    </row>
    <row r="104" spans="1:3" x14ac:dyDescent="0.25">
      <c r="A104" s="9">
        <v>46225</v>
      </c>
      <c r="B104" s="1" t="str">
        <f t="shared" ca="1" si="4"/>
        <v/>
      </c>
      <c r="C104">
        <v>362.6</v>
      </c>
    </row>
    <row r="105" spans="1:3" x14ac:dyDescent="0.25">
      <c r="A105" s="9">
        <v>46226</v>
      </c>
      <c r="B105" s="1" t="str">
        <f t="shared" ca="1" si="4"/>
        <v/>
      </c>
      <c r="C105">
        <v>360.55</v>
      </c>
    </row>
    <row r="106" spans="1:3" x14ac:dyDescent="0.25">
      <c r="A106" s="9">
        <v>46227</v>
      </c>
      <c r="B106" s="1" t="str">
        <f t="shared" ca="1" si="4"/>
        <v/>
      </c>
      <c r="C106">
        <v>358.3</v>
      </c>
    </row>
    <row r="107" spans="1:3" x14ac:dyDescent="0.25">
      <c r="A107" s="9">
        <v>46230</v>
      </c>
      <c r="B107" s="1" t="str">
        <f t="shared" ca="1" si="4"/>
        <v/>
      </c>
      <c r="C107">
        <v>363.25</v>
      </c>
    </row>
    <row r="108" spans="1:3" x14ac:dyDescent="0.25">
      <c r="A108" s="9">
        <v>46231</v>
      </c>
      <c r="B108" s="1" t="str">
        <f t="shared" ca="1" si="4"/>
        <v/>
      </c>
      <c r="C108">
        <v>359.65</v>
      </c>
    </row>
    <row r="109" spans="1:3" x14ac:dyDescent="0.25">
      <c r="A109" s="9">
        <v>46232</v>
      </c>
      <c r="B109" s="1" t="str">
        <f t="shared" ca="1" si="4"/>
        <v/>
      </c>
      <c r="C109">
        <v>361.8</v>
      </c>
    </row>
    <row r="110" spans="1:3" x14ac:dyDescent="0.25">
      <c r="A110" s="9">
        <v>46233</v>
      </c>
      <c r="B110" s="1" t="str">
        <f t="shared" ca="1" si="4"/>
        <v/>
      </c>
      <c r="C110">
        <v>359.35</v>
      </c>
    </row>
    <row r="111" spans="1:3" x14ac:dyDescent="0.25">
      <c r="A111" s="9">
        <v>46234</v>
      </c>
      <c r="B111" s="1" t="str">
        <f t="shared" ca="1" si="4"/>
        <v/>
      </c>
      <c r="C111">
        <v>355.65</v>
      </c>
    </row>
    <row r="112" spans="1:3" x14ac:dyDescent="0.25">
      <c r="A112" s="9">
        <v>46237</v>
      </c>
      <c r="B112" s="1" t="str">
        <f t="shared" ca="1" si="4"/>
        <v/>
      </c>
      <c r="C112">
        <v>351.15</v>
      </c>
    </row>
    <row r="113" spans="1:3" x14ac:dyDescent="0.25">
      <c r="A113" s="24">
        <v>46238</v>
      </c>
      <c r="B113" s="1" t="str">
        <f t="shared" ca="1" si="4"/>
        <v/>
      </c>
      <c r="C113">
        <v>356.55</v>
      </c>
    </row>
    <row r="114" spans="1:3" x14ac:dyDescent="0.25">
      <c r="A114" s="24">
        <v>46239</v>
      </c>
      <c r="B114" s="1" t="str">
        <f t="shared" ca="1" si="4"/>
        <v/>
      </c>
      <c r="C114">
        <v>355.75</v>
      </c>
    </row>
    <row r="115" spans="1:3" x14ac:dyDescent="0.25">
      <c r="A115" s="24">
        <v>46240</v>
      </c>
      <c r="B115" s="1" t="str">
        <f t="shared" ca="1" si="4"/>
        <v/>
      </c>
      <c r="C115">
        <v>356.15</v>
      </c>
    </row>
    <row r="116" spans="1:3" x14ac:dyDescent="0.25">
      <c r="A116" s="24">
        <v>46241</v>
      </c>
      <c r="B116" s="1" t="str">
        <f t="shared" ca="1" si="4"/>
        <v/>
      </c>
      <c r="C116">
        <v>355.8</v>
      </c>
    </row>
    <row r="117" spans="1:3" x14ac:dyDescent="0.25">
      <c r="A117" s="24">
        <v>46244</v>
      </c>
      <c r="B117" s="1" t="str">
        <f t="shared" ca="1" si="4"/>
        <v/>
      </c>
      <c r="C117">
        <v>358.05</v>
      </c>
    </row>
    <row r="118" spans="1:3" x14ac:dyDescent="0.25">
      <c r="A118" s="24">
        <v>46245</v>
      </c>
      <c r="B118" s="1" t="str">
        <f t="shared" ca="1" si="4"/>
        <v/>
      </c>
      <c r="C118">
        <v>361.5</v>
      </c>
    </row>
    <row r="119" spans="1:3" x14ac:dyDescent="0.25">
      <c r="A119" s="24">
        <v>46246</v>
      </c>
      <c r="B119" s="1" t="str">
        <f t="shared" ca="1" si="4"/>
        <v/>
      </c>
      <c r="C119">
        <v>362.8</v>
      </c>
    </row>
    <row r="120" spans="1:3" x14ac:dyDescent="0.25">
      <c r="A120" s="24">
        <v>46247</v>
      </c>
      <c r="B120" s="1" t="str">
        <f t="shared" ca="1" si="4"/>
        <v/>
      </c>
      <c r="C120">
        <v>359.95</v>
      </c>
    </row>
    <row r="121" spans="1:3" x14ac:dyDescent="0.25">
      <c r="A121" s="24">
        <v>46248</v>
      </c>
      <c r="B121" s="1" t="str">
        <f t="shared" ca="1" si="4"/>
        <v/>
      </c>
      <c r="C121">
        <v>356.7</v>
      </c>
    </row>
    <row r="122" spans="1:3" x14ac:dyDescent="0.25">
      <c r="A122" s="24">
        <v>46251</v>
      </c>
      <c r="B122" s="1" t="str">
        <f t="shared" ca="1" si="4"/>
        <v/>
      </c>
      <c r="C122">
        <v>360.6</v>
      </c>
    </row>
    <row r="123" spans="1:3" x14ac:dyDescent="0.25">
      <c r="A123" s="24">
        <v>46252</v>
      </c>
      <c r="B123" s="1" t="str">
        <f t="shared" ca="1" si="4"/>
        <v/>
      </c>
      <c r="C123">
        <v>364.2</v>
      </c>
    </row>
    <row r="124" spans="1:3" x14ac:dyDescent="0.25">
      <c r="B124" s="1">
        <f t="shared" ref="B124:B155" si="5">B133</f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ref="B156:B187" si="6">B165</f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ref="B188:B219" si="7">B197</f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46080</v>
      </c>
      <c r="B2" s="1" t="s">
        <v>5836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97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ref="B98:B118" ca="1" si="4">B97</f>
        <v/>
      </c>
      <c r="C98">
        <v>370.1</v>
      </c>
    </row>
    <row r="99" spans="1:3" x14ac:dyDescent="0.25">
      <c r="A99" s="9">
        <v>46225</v>
      </c>
      <c r="B99" s="1" t="str">
        <f t="shared" ca="1" si="4"/>
        <v/>
      </c>
      <c r="C99">
        <v>364.95</v>
      </c>
    </row>
    <row r="100" spans="1:3" x14ac:dyDescent="0.25">
      <c r="A100" s="9">
        <v>46226</v>
      </c>
      <c r="B100" s="1" t="str">
        <f t="shared" ca="1" si="4"/>
        <v/>
      </c>
      <c r="C100">
        <v>366.3</v>
      </c>
    </row>
    <row r="101" spans="1:3" x14ac:dyDescent="0.25">
      <c r="A101" s="9">
        <v>46227</v>
      </c>
      <c r="B101" s="1" t="str">
        <f t="shared" ca="1" si="4"/>
        <v/>
      </c>
      <c r="C101">
        <v>364.4</v>
      </c>
    </row>
    <row r="102" spans="1:3" x14ac:dyDescent="0.25">
      <c r="A102" s="9">
        <v>46230</v>
      </c>
      <c r="B102" s="1" t="str">
        <f t="shared" ca="1" si="4"/>
        <v/>
      </c>
      <c r="C102">
        <v>367.35</v>
      </c>
    </row>
    <row r="103" spans="1:3" x14ac:dyDescent="0.25">
      <c r="A103" s="9">
        <v>46231</v>
      </c>
      <c r="B103" s="1" t="str">
        <f t="shared" ca="1" si="4"/>
        <v/>
      </c>
      <c r="C103">
        <v>364.4</v>
      </c>
    </row>
    <row r="104" spans="1:3" x14ac:dyDescent="0.25">
      <c r="A104" s="9">
        <v>46232</v>
      </c>
      <c r="B104" s="1" t="str">
        <f t="shared" ca="1" si="4"/>
        <v/>
      </c>
      <c r="C104">
        <v>366.7</v>
      </c>
    </row>
    <row r="105" spans="1:3" x14ac:dyDescent="0.25">
      <c r="A105" s="9">
        <v>46233</v>
      </c>
      <c r="B105" s="1" t="str">
        <f t="shared" ca="1" si="4"/>
        <v/>
      </c>
      <c r="C105">
        <v>364.95</v>
      </c>
    </row>
    <row r="106" spans="1:3" x14ac:dyDescent="0.25">
      <c r="A106" s="9">
        <v>46234</v>
      </c>
      <c r="B106" s="1" t="str">
        <f t="shared" ca="1" si="4"/>
        <v/>
      </c>
      <c r="C106">
        <v>362</v>
      </c>
    </row>
    <row r="107" spans="1:3" x14ac:dyDescent="0.25">
      <c r="A107" s="9">
        <v>46237</v>
      </c>
      <c r="B107" s="1" t="str">
        <f t="shared" ca="1" si="4"/>
        <v/>
      </c>
      <c r="C107">
        <v>356.25</v>
      </c>
    </row>
    <row r="108" spans="1:3" x14ac:dyDescent="0.25">
      <c r="A108" s="9">
        <v>46238</v>
      </c>
      <c r="B108" s="1" t="str">
        <f t="shared" ca="1" si="4"/>
        <v/>
      </c>
      <c r="C108">
        <v>361.2</v>
      </c>
    </row>
    <row r="109" spans="1:3" x14ac:dyDescent="0.25">
      <c r="A109" s="9">
        <v>46239</v>
      </c>
      <c r="B109" s="1" t="str">
        <f t="shared" ca="1" si="4"/>
        <v/>
      </c>
      <c r="C109">
        <v>361.75</v>
      </c>
    </row>
    <row r="110" spans="1:3" x14ac:dyDescent="0.25">
      <c r="A110" s="9">
        <v>46240</v>
      </c>
      <c r="B110" s="1" t="str">
        <f t="shared" ca="1" si="4"/>
        <v/>
      </c>
      <c r="C110">
        <v>362.5</v>
      </c>
    </row>
    <row r="111" spans="1:3" x14ac:dyDescent="0.25">
      <c r="A111" s="9">
        <v>46241</v>
      </c>
      <c r="B111" s="1" t="str">
        <f t="shared" ca="1" si="4"/>
        <v/>
      </c>
      <c r="C111">
        <v>362.8</v>
      </c>
    </row>
    <row r="112" spans="1:3" x14ac:dyDescent="0.25">
      <c r="A112" s="9">
        <v>46244</v>
      </c>
      <c r="B112" s="1" t="str">
        <f t="shared" ca="1" si="4"/>
        <v/>
      </c>
      <c r="C112">
        <v>364.1</v>
      </c>
    </row>
    <row r="113" spans="1:3" x14ac:dyDescent="0.25">
      <c r="A113" s="9">
        <v>46245</v>
      </c>
      <c r="B113" s="1" t="str">
        <f t="shared" ca="1" si="4"/>
        <v/>
      </c>
      <c r="C113">
        <v>366.4</v>
      </c>
    </row>
    <row r="114" spans="1:3" x14ac:dyDescent="0.25">
      <c r="A114" s="9">
        <v>46246</v>
      </c>
      <c r="B114" s="1" t="str">
        <f t="shared" ca="1" si="4"/>
        <v/>
      </c>
      <c r="C114">
        <v>367.3</v>
      </c>
    </row>
    <row r="115" spans="1:3" x14ac:dyDescent="0.25">
      <c r="A115" s="9">
        <v>46247</v>
      </c>
      <c r="B115" s="1" t="str">
        <f t="shared" ca="1" si="4"/>
        <v/>
      </c>
      <c r="C115">
        <v>364</v>
      </c>
    </row>
    <row r="116" spans="1:3" x14ac:dyDescent="0.25">
      <c r="A116" s="24">
        <v>46248</v>
      </c>
      <c r="B116" s="1" t="str">
        <f t="shared" ca="1" si="4"/>
        <v/>
      </c>
      <c r="C116">
        <v>361.65</v>
      </c>
    </row>
    <row r="117" spans="1:3" x14ac:dyDescent="0.25">
      <c r="A117" s="24">
        <v>46251</v>
      </c>
      <c r="B117" s="1" t="str">
        <f t="shared" ca="1" si="4"/>
        <v/>
      </c>
      <c r="C117">
        <v>364.45</v>
      </c>
    </row>
    <row r="118" spans="1:3" x14ac:dyDescent="0.25">
      <c r="A118" s="24">
        <v>46252</v>
      </c>
      <c r="B118" s="1" t="str">
        <f t="shared" ca="1" si="4"/>
        <v/>
      </c>
      <c r="C118">
        <v>366.8</v>
      </c>
    </row>
    <row r="119" spans="1:3" x14ac:dyDescent="0.25">
      <c r="B119" s="1">
        <f t="shared" ref="B119:B150" si="5">B127</f>
        <v>0</v>
      </c>
    </row>
    <row r="120" spans="1:3" x14ac:dyDescent="0.25">
      <c r="B120" s="1">
        <f t="shared" si="5"/>
        <v>0</v>
      </c>
    </row>
    <row r="121" spans="1:3" x14ac:dyDescent="0.25">
      <c r="B121" s="1">
        <f t="shared" si="5"/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ref="B151:B182" si="6">B159</f>
        <v>0</v>
      </c>
    </row>
    <row r="152" spans="2:2" x14ac:dyDescent="0.25">
      <c r="B152" s="1">
        <f t="shared" si="6"/>
        <v>0</v>
      </c>
    </row>
    <row r="153" spans="2:2" x14ac:dyDescent="0.25">
      <c r="B153" s="1">
        <f t="shared" si="6"/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ref="B183:B214" si="7">B191</f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46080</v>
      </c>
      <c r="B2" s="1" t="s">
        <v>5837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ref="B100:B120" ca="1" si="4">B99</f>
        <v/>
      </c>
      <c r="C100">
        <v>375.6</v>
      </c>
    </row>
    <row r="101" spans="1:3" x14ac:dyDescent="0.25">
      <c r="A101" s="9">
        <v>46225</v>
      </c>
      <c r="B101" s="1" t="str">
        <f t="shared" ca="1" si="4"/>
        <v/>
      </c>
      <c r="C101">
        <v>372.05</v>
      </c>
    </row>
    <row r="102" spans="1:3" x14ac:dyDescent="0.25">
      <c r="A102" s="9">
        <v>46226</v>
      </c>
      <c r="B102" s="1" t="str">
        <f t="shared" ca="1" si="4"/>
        <v/>
      </c>
      <c r="C102">
        <v>372.65</v>
      </c>
    </row>
    <row r="103" spans="1:3" x14ac:dyDescent="0.25">
      <c r="A103" s="9">
        <v>46227</v>
      </c>
      <c r="B103" s="1" t="str">
        <f t="shared" ca="1" si="4"/>
        <v/>
      </c>
      <c r="C103">
        <v>371.65</v>
      </c>
    </row>
    <row r="104" spans="1:3" x14ac:dyDescent="0.25">
      <c r="A104" s="9">
        <v>46230</v>
      </c>
      <c r="B104" s="1" t="str">
        <f t="shared" ca="1" si="4"/>
        <v/>
      </c>
      <c r="C104">
        <v>373.75</v>
      </c>
    </row>
    <row r="105" spans="1:3" x14ac:dyDescent="0.25">
      <c r="A105" s="9">
        <v>46231</v>
      </c>
      <c r="B105" s="1" t="str">
        <f t="shared" ca="1" si="4"/>
        <v/>
      </c>
      <c r="C105">
        <v>371.3</v>
      </c>
    </row>
    <row r="106" spans="1:3" x14ac:dyDescent="0.25">
      <c r="A106" s="9">
        <v>46232</v>
      </c>
      <c r="B106" s="1" t="str">
        <f t="shared" ca="1" si="4"/>
        <v/>
      </c>
      <c r="C106">
        <v>372.6</v>
      </c>
    </row>
    <row r="107" spans="1:3" x14ac:dyDescent="0.25">
      <c r="A107" s="9">
        <v>46233</v>
      </c>
      <c r="B107" s="1" t="str">
        <f t="shared" ca="1" si="4"/>
        <v/>
      </c>
      <c r="C107">
        <v>371.2</v>
      </c>
    </row>
    <row r="108" spans="1:3" x14ac:dyDescent="0.25">
      <c r="A108" s="9">
        <v>46234</v>
      </c>
      <c r="B108" s="1" t="str">
        <f t="shared" ca="1" si="4"/>
        <v/>
      </c>
      <c r="C108">
        <v>369.4</v>
      </c>
    </row>
    <row r="109" spans="1:3" x14ac:dyDescent="0.25">
      <c r="A109" s="9">
        <v>46237</v>
      </c>
      <c r="B109" s="1" t="str">
        <f t="shared" ca="1" si="4"/>
        <v/>
      </c>
      <c r="C109">
        <v>364.5</v>
      </c>
    </row>
    <row r="110" spans="1:3" x14ac:dyDescent="0.25">
      <c r="A110" s="9">
        <v>46238</v>
      </c>
      <c r="B110" s="1" t="str">
        <f t="shared" ca="1" si="4"/>
        <v/>
      </c>
      <c r="C110">
        <v>368.4</v>
      </c>
    </row>
    <row r="111" spans="1:3" x14ac:dyDescent="0.25">
      <c r="A111" s="9">
        <v>46239</v>
      </c>
      <c r="B111" s="1" t="str">
        <f t="shared" ca="1" si="4"/>
        <v/>
      </c>
      <c r="C111">
        <v>368.4</v>
      </c>
    </row>
    <row r="112" spans="1:3" x14ac:dyDescent="0.25">
      <c r="A112" s="9">
        <v>46240</v>
      </c>
      <c r="B112" s="1" t="str">
        <f t="shared" ca="1" si="4"/>
        <v/>
      </c>
      <c r="C112">
        <v>369.05</v>
      </c>
    </row>
    <row r="113" spans="1:3" x14ac:dyDescent="0.25">
      <c r="A113" s="24">
        <v>46241</v>
      </c>
      <c r="B113" s="1" t="str">
        <f t="shared" ca="1" si="4"/>
        <v/>
      </c>
      <c r="C113">
        <v>368.65</v>
      </c>
    </row>
    <row r="114" spans="1:3" x14ac:dyDescent="0.25">
      <c r="A114" s="24">
        <v>46244</v>
      </c>
      <c r="B114" s="1" t="str">
        <f t="shared" ca="1" si="4"/>
        <v/>
      </c>
      <c r="C114">
        <v>370.55</v>
      </c>
    </row>
    <row r="115" spans="1:3" x14ac:dyDescent="0.25">
      <c r="A115" s="24">
        <v>46245</v>
      </c>
      <c r="B115" s="1" t="str">
        <f t="shared" ca="1" si="4"/>
        <v/>
      </c>
      <c r="C115">
        <v>371.4</v>
      </c>
    </row>
    <row r="116" spans="1:3" x14ac:dyDescent="0.25">
      <c r="A116" s="24">
        <v>46246</v>
      </c>
      <c r="B116" s="1" t="str">
        <f t="shared" ca="1" si="4"/>
        <v/>
      </c>
      <c r="C116">
        <v>371.2</v>
      </c>
    </row>
    <row r="117" spans="1:3" x14ac:dyDescent="0.25">
      <c r="A117" s="24">
        <v>46247</v>
      </c>
      <c r="B117" s="1" t="str">
        <f t="shared" ca="1" si="4"/>
        <v/>
      </c>
      <c r="C117">
        <v>370.75</v>
      </c>
    </row>
    <row r="118" spans="1:3" x14ac:dyDescent="0.25">
      <c r="A118" s="24">
        <v>46248</v>
      </c>
      <c r="B118" s="1" t="str">
        <f t="shared" ca="1" si="4"/>
        <v/>
      </c>
      <c r="C118">
        <v>367.9</v>
      </c>
    </row>
    <row r="119" spans="1:3" x14ac:dyDescent="0.25">
      <c r="A119" s="24">
        <v>46251</v>
      </c>
      <c r="B119" s="1" t="str">
        <f t="shared" ca="1" si="4"/>
        <v/>
      </c>
      <c r="C119">
        <v>370.3</v>
      </c>
    </row>
    <row r="120" spans="1:3" x14ac:dyDescent="0.25">
      <c r="A120" s="24">
        <v>46252</v>
      </c>
      <c r="B120" s="1" t="str">
        <f t="shared" ca="1" si="4"/>
        <v/>
      </c>
      <c r="C120">
        <v>372.1</v>
      </c>
    </row>
    <row r="121" spans="1:3" x14ac:dyDescent="0.25">
      <c r="B121" s="1">
        <f t="shared" ref="B121:B152" si="5">B130</f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ref="B153:B184" si="6">B162</f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ref="B185:B216" si="7">B194</f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46080</v>
      </c>
      <c r="B2" s="1" t="s">
        <v>5838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99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ref="B100:B120" ca="1" si="4">B99</f>
        <v/>
      </c>
      <c r="C100">
        <v>374.2</v>
      </c>
    </row>
    <row r="101" spans="1:3" x14ac:dyDescent="0.25">
      <c r="A101" s="9">
        <v>46225</v>
      </c>
      <c r="B101" s="1" t="str">
        <f t="shared" ca="1" si="4"/>
        <v/>
      </c>
      <c r="C101">
        <v>371.55</v>
      </c>
    </row>
    <row r="102" spans="1:3" x14ac:dyDescent="0.25">
      <c r="A102" s="9">
        <v>46226</v>
      </c>
      <c r="B102" s="1" t="str">
        <f t="shared" ca="1" si="4"/>
        <v/>
      </c>
      <c r="C102">
        <v>370.85</v>
      </c>
    </row>
    <row r="103" spans="1:3" x14ac:dyDescent="0.25">
      <c r="A103" s="9">
        <v>46227</v>
      </c>
      <c r="B103" s="1" t="str">
        <f t="shared" ca="1" si="4"/>
        <v/>
      </c>
      <c r="C103">
        <v>369.7</v>
      </c>
    </row>
    <row r="104" spans="1:3" x14ac:dyDescent="0.25">
      <c r="A104" s="9">
        <v>46230</v>
      </c>
      <c r="B104" s="1" t="str">
        <f t="shared" ca="1" si="4"/>
        <v/>
      </c>
      <c r="C104">
        <v>371.8</v>
      </c>
    </row>
    <row r="105" spans="1:3" x14ac:dyDescent="0.25">
      <c r="A105" s="9">
        <v>46231</v>
      </c>
      <c r="B105" s="1" t="str">
        <f t="shared" ca="1" si="4"/>
        <v/>
      </c>
      <c r="C105">
        <v>370.15</v>
      </c>
    </row>
    <row r="106" spans="1:3" x14ac:dyDescent="0.25">
      <c r="A106" s="9">
        <v>46232</v>
      </c>
      <c r="B106" s="1" t="str">
        <f t="shared" ca="1" si="4"/>
        <v/>
      </c>
      <c r="C106">
        <v>371.9</v>
      </c>
    </row>
    <row r="107" spans="1:3" x14ac:dyDescent="0.25">
      <c r="A107" s="9">
        <v>46233</v>
      </c>
      <c r="B107" s="1" t="str">
        <f t="shared" ca="1" si="4"/>
        <v/>
      </c>
      <c r="C107">
        <v>370.5</v>
      </c>
    </row>
    <row r="108" spans="1:3" x14ac:dyDescent="0.25">
      <c r="A108" s="9">
        <v>46234</v>
      </c>
      <c r="B108" s="1" t="str">
        <f t="shared" ca="1" si="4"/>
        <v/>
      </c>
      <c r="C108">
        <v>369.3</v>
      </c>
    </row>
    <row r="109" spans="1:3" x14ac:dyDescent="0.25">
      <c r="A109" s="9">
        <v>46237</v>
      </c>
      <c r="B109" s="1" t="str">
        <f t="shared" ca="1" si="4"/>
        <v/>
      </c>
      <c r="C109">
        <v>364.4</v>
      </c>
    </row>
    <row r="110" spans="1:3" x14ac:dyDescent="0.25">
      <c r="A110" s="9">
        <v>46238</v>
      </c>
      <c r="B110" s="1" t="str">
        <f t="shared" ca="1" si="4"/>
        <v/>
      </c>
      <c r="C110">
        <v>368.3</v>
      </c>
    </row>
    <row r="111" spans="1:3" x14ac:dyDescent="0.25">
      <c r="A111" s="9">
        <v>46239</v>
      </c>
      <c r="B111" s="1" t="str">
        <f t="shared" ca="1" si="4"/>
        <v/>
      </c>
      <c r="C111">
        <v>368.8</v>
      </c>
    </row>
    <row r="112" spans="1:3" x14ac:dyDescent="0.25">
      <c r="A112" s="9">
        <v>46240</v>
      </c>
      <c r="B112" s="1" t="str">
        <f t="shared" ca="1" si="4"/>
        <v/>
      </c>
      <c r="C112">
        <v>369.45</v>
      </c>
    </row>
    <row r="113" spans="1:3" x14ac:dyDescent="0.25">
      <c r="A113" s="24">
        <v>46241</v>
      </c>
      <c r="B113" s="1" t="str">
        <f t="shared" ca="1" si="4"/>
        <v/>
      </c>
      <c r="C113">
        <v>367.2</v>
      </c>
    </row>
    <row r="114" spans="1:3" x14ac:dyDescent="0.25">
      <c r="A114" s="24">
        <v>46244</v>
      </c>
      <c r="B114" s="1" t="str">
        <f t="shared" ca="1" si="4"/>
        <v/>
      </c>
      <c r="C114">
        <v>368.6</v>
      </c>
    </row>
    <row r="115" spans="1:3" x14ac:dyDescent="0.25">
      <c r="A115" s="24">
        <v>46245</v>
      </c>
      <c r="B115" s="1" t="str">
        <f t="shared" ca="1" si="4"/>
        <v/>
      </c>
      <c r="C115">
        <v>370.4</v>
      </c>
    </row>
    <row r="116" spans="1:3" x14ac:dyDescent="0.25">
      <c r="A116" s="24">
        <v>46246</v>
      </c>
      <c r="B116" s="1" t="str">
        <f t="shared" ca="1" si="4"/>
        <v/>
      </c>
      <c r="C116">
        <v>370.9</v>
      </c>
    </row>
    <row r="117" spans="1:3" x14ac:dyDescent="0.25">
      <c r="A117" s="24">
        <v>46247</v>
      </c>
      <c r="B117" s="1" t="str">
        <f t="shared" ca="1" si="4"/>
        <v/>
      </c>
      <c r="C117">
        <v>369.05</v>
      </c>
    </row>
    <row r="118" spans="1:3" x14ac:dyDescent="0.25">
      <c r="A118" s="24">
        <v>46248</v>
      </c>
      <c r="B118" s="1" t="str">
        <f t="shared" ca="1" si="4"/>
        <v/>
      </c>
      <c r="C118">
        <v>370.05</v>
      </c>
    </row>
    <row r="119" spans="1:3" x14ac:dyDescent="0.25">
      <c r="A119" s="24">
        <v>46251</v>
      </c>
      <c r="B119" s="1" t="str">
        <f t="shared" ca="1" si="4"/>
        <v/>
      </c>
      <c r="C119">
        <v>370.7</v>
      </c>
    </row>
    <row r="120" spans="1:3" x14ac:dyDescent="0.25">
      <c r="A120" s="24">
        <v>46252</v>
      </c>
      <c r="B120" s="1" t="str">
        <f t="shared" ca="1" si="4"/>
        <v/>
      </c>
      <c r="C120">
        <v>372.65</v>
      </c>
    </row>
    <row r="121" spans="1:3" x14ac:dyDescent="0.25">
      <c r="B121" s="1">
        <f t="shared" ref="B121:B152" si="5">B130</f>
        <v>0</v>
      </c>
    </row>
    <row r="122" spans="1:3" x14ac:dyDescent="0.25">
      <c r="B122" s="1">
        <f t="shared" si="5"/>
        <v>0</v>
      </c>
    </row>
    <row r="123" spans="1:3" x14ac:dyDescent="0.25">
      <c r="B123" s="1">
        <f t="shared" si="5"/>
        <v>0</v>
      </c>
    </row>
    <row r="124" spans="1:3" x14ac:dyDescent="0.25">
      <c r="B124" s="1">
        <f t="shared" si="5"/>
        <v>0</v>
      </c>
    </row>
    <row r="125" spans="1:3" x14ac:dyDescent="0.25">
      <c r="B125" s="1">
        <f t="shared" si="5"/>
        <v>0</v>
      </c>
    </row>
    <row r="126" spans="1:3" x14ac:dyDescent="0.25">
      <c r="B126" s="1">
        <f t="shared" si="5"/>
        <v>0</v>
      </c>
    </row>
    <row r="127" spans="1:3" x14ac:dyDescent="0.25">
      <c r="B127" s="1">
        <f t="shared" si="5"/>
        <v>0</v>
      </c>
    </row>
    <row r="128" spans="1:3" x14ac:dyDescent="0.25">
      <c r="B128" s="1">
        <f t="shared" si="5"/>
        <v>0</v>
      </c>
    </row>
    <row r="129" spans="2:2" x14ac:dyDescent="0.25">
      <c r="B129" s="1">
        <f t="shared" si="5"/>
        <v>0</v>
      </c>
    </row>
    <row r="130" spans="2:2" x14ac:dyDescent="0.25">
      <c r="B130" s="1">
        <f t="shared" si="5"/>
        <v>0</v>
      </c>
    </row>
    <row r="131" spans="2:2" x14ac:dyDescent="0.25">
      <c r="B131" s="1">
        <f t="shared" si="5"/>
        <v>0</v>
      </c>
    </row>
    <row r="132" spans="2:2" x14ac:dyDescent="0.25">
      <c r="B132" s="1">
        <f t="shared" si="5"/>
        <v>0</v>
      </c>
    </row>
    <row r="133" spans="2:2" x14ac:dyDescent="0.25">
      <c r="B133" s="1">
        <f t="shared" si="5"/>
        <v>0</v>
      </c>
    </row>
    <row r="134" spans="2:2" x14ac:dyDescent="0.25">
      <c r="B134" s="1">
        <f t="shared" si="5"/>
        <v>0</v>
      </c>
    </row>
    <row r="135" spans="2:2" x14ac:dyDescent="0.25">
      <c r="B135" s="1">
        <f t="shared" si="5"/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ref="B153:B184" si="6">B162</f>
        <v>0</v>
      </c>
    </row>
    <row r="154" spans="2:2" x14ac:dyDescent="0.25">
      <c r="B154" s="1">
        <f t="shared" si="6"/>
        <v>0</v>
      </c>
    </row>
    <row r="155" spans="2:2" x14ac:dyDescent="0.25">
      <c r="B155" s="1">
        <f t="shared" si="6"/>
        <v>0</v>
      </c>
    </row>
    <row r="156" spans="2:2" x14ac:dyDescent="0.25">
      <c r="B156" s="1">
        <f t="shared" si="6"/>
        <v>0</v>
      </c>
    </row>
    <row r="157" spans="2:2" x14ac:dyDescent="0.25">
      <c r="B157" s="1">
        <f t="shared" si="6"/>
        <v>0</v>
      </c>
    </row>
    <row r="158" spans="2:2" x14ac:dyDescent="0.25">
      <c r="B158" s="1">
        <f t="shared" si="6"/>
        <v>0</v>
      </c>
    </row>
    <row r="159" spans="2:2" x14ac:dyDescent="0.25">
      <c r="B159" s="1">
        <f t="shared" si="6"/>
        <v>0</v>
      </c>
    </row>
    <row r="160" spans="2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ref="B185:B216" si="7">B194</f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46080</v>
      </c>
      <c r="B2" s="1" t="s">
        <v>5839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>
        <v>46226</v>
      </c>
      <c r="B102" s="1" t="str">
        <f t="shared" si="3"/>
        <v>BGIH27</v>
      </c>
      <c r="C102">
        <v>373.35</v>
      </c>
    </row>
    <row r="103" spans="1:3" x14ac:dyDescent="0.25">
      <c r="A103" s="9">
        <v>46227</v>
      </c>
      <c r="B103" s="1" t="str">
        <f t="shared" si="3"/>
        <v>BGIH27</v>
      </c>
      <c r="C103">
        <v>372.35</v>
      </c>
    </row>
    <row r="104" spans="1:3" x14ac:dyDescent="0.25">
      <c r="A104" s="9">
        <v>46230</v>
      </c>
      <c r="B104" s="1" t="str">
        <f t="shared" si="3"/>
        <v>BGIH27</v>
      </c>
      <c r="C104">
        <v>374.45</v>
      </c>
    </row>
    <row r="105" spans="1:3" x14ac:dyDescent="0.25">
      <c r="A105" s="9">
        <v>46231</v>
      </c>
      <c r="B105" s="1" t="str">
        <f t="shared" si="3"/>
        <v>BGIH27</v>
      </c>
      <c r="C105">
        <v>371.95</v>
      </c>
    </row>
    <row r="106" spans="1:3" x14ac:dyDescent="0.25">
      <c r="A106" s="9">
        <v>46232</v>
      </c>
      <c r="B106" s="1" t="str">
        <f t="shared" si="3"/>
        <v>BGIH27</v>
      </c>
      <c r="C106">
        <v>373.25</v>
      </c>
    </row>
    <row r="107" spans="1:3" x14ac:dyDescent="0.25">
      <c r="A107" s="9">
        <v>46233</v>
      </c>
      <c r="B107" s="1" t="str">
        <f t="shared" si="3"/>
        <v>BGIH27</v>
      </c>
      <c r="C107">
        <v>371.85</v>
      </c>
    </row>
    <row r="108" spans="1:3" x14ac:dyDescent="0.25">
      <c r="A108" s="9">
        <v>46234</v>
      </c>
      <c r="B108" s="1" t="str">
        <f t="shared" si="3"/>
        <v>BGIH27</v>
      </c>
      <c r="C108">
        <v>370.05</v>
      </c>
    </row>
    <row r="109" spans="1:3" x14ac:dyDescent="0.25">
      <c r="A109" s="9">
        <v>46237</v>
      </c>
      <c r="B109" s="1" t="str">
        <f t="shared" si="3"/>
        <v>BGIH27</v>
      </c>
      <c r="C109">
        <v>365.15</v>
      </c>
    </row>
    <row r="110" spans="1:3" x14ac:dyDescent="0.25">
      <c r="A110" s="9">
        <v>46238</v>
      </c>
      <c r="B110" s="1" t="str">
        <f t="shared" si="3"/>
        <v>BGIH27</v>
      </c>
      <c r="C110">
        <v>369.05</v>
      </c>
    </row>
    <row r="111" spans="1:3" x14ac:dyDescent="0.25">
      <c r="A111" s="9">
        <v>46239</v>
      </c>
      <c r="B111" s="1" t="str">
        <f t="shared" si="3"/>
        <v>BGIH27</v>
      </c>
      <c r="C111">
        <v>368.9</v>
      </c>
    </row>
    <row r="112" spans="1:3" x14ac:dyDescent="0.25">
      <c r="A112" s="9">
        <v>46240</v>
      </c>
      <c r="B112" s="1" t="str">
        <f t="shared" si="3"/>
        <v>BGIH27</v>
      </c>
      <c r="C112">
        <v>367.05</v>
      </c>
    </row>
    <row r="113" spans="1:3" x14ac:dyDescent="0.25">
      <c r="A113" s="24">
        <v>46241</v>
      </c>
      <c r="B113" s="1" t="str">
        <f t="shared" si="3"/>
        <v>BGIH27</v>
      </c>
      <c r="C113">
        <v>367.55</v>
      </c>
    </row>
    <row r="114" spans="1:3" x14ac:dyDescent="0.25">
      <c r="A114" s="24">
        <v>46244</v>
      </c>
      <c r="B114" s="1" t="str">
        <f t="shared" si="3"/>
        <v>BGIH27</v>
      </c>
      <c r="C114">
        <v>369.45</v>
      </c>
    </row>
    <row r="115" spans="1:3" x14ac:dyDescent="0.25">
      <c r="A115" s="24">
        <v>46245</v>
      </c>
      <c r="B115" s="1" t="str">
        <f t="shared" si="3"/>
        <v>BGIH27</v>
      </c>
      <c r="C115">
        <v>370.15</v>
      </c>
    </row>
    <row r="116" spans="1:3" x14ac:dyDescent="0.25">
      <c r="A116" s="24">
        <v>46246</v>
      </c>
      <c r="B116" s="1" t="str">
        <f t="shared" si="3"/>
        <v>BGIH27</v>
      </c>
      <c r="C116">
        <v>369.95</v>
      </c>
    </row>
    <row r="117" spans="1:3" x14ac:dyDescent="0.25">
      <c r="A117" s="24">
        <v>46247</v>
      </c>
      <c r="B117" s="1" t="str">
        <f t="shared" si="3"/>
        <v>BGIH27</v>
      </c>
      <c r="C117">
        <v>370.15</v>
      </c>
    </row>
    <row r="118" spans="1:3" x14ac:dyDescent="0.25">
      <c r="A118" s="24">
        <v>46248</v>
      </c>
      <c r="B118" s="1" t="str">
        <f t="shared" si="3"/>
        <v>BGIH27</v>
      </c>
      <c r="C118">
        <v>367.3</v>
      </c>
    </row>
    <row r="119" spans="1:3" x14ac:dyDescent="0.25">
      <c r="A119" s="24">
        <v>46251</v>
      </c>
      <c r="B119" s="1" t="str">
        <f t="shared" si="3"/>
        <v>BGIH27</v>
      </c>
      <c r="C119">
        <v>369.7</v>
      </c>
    </row>
    <row r="120" spans="1:3" x14ac:dyDescent="0.25">
      <c r="A120" s="24">
        <v>46252</v>
      </c>
      <c r="B120" s="1" t="str">
        <f t="shared" si="3"/>
        <v>BGIH27</v>
      </c>
      <c r="C120">
        <v>371.55</v>
      </c>
    </row>
    <row r="121" spans="1:3" x14ac:dyDescent="0.25">
      <c r="B121" s="1" t="str">
        <f t="shared" si="3"/>
        <v>BGIH27</v>
      </c>
    </row>
    <row r="122" spans="1:3" x14ac:dyDescent="0.25">
      <c r="B122" s="1" t="str">
        <f t="shared" si="3"/>
        <v>BGIH27</v>
      </c>
    </row>
    <row r="123" spans="1:3" x14ac:dyDescent="0.25">
      <c r="B123" s="1" t="str">
        <f t="shared" si="3"/>
        <v>BGIH27</v>
      </c>
    </row>
    <row r="124" spans="1:3" x14ac:dyDescent="0.25">
      <c r="B124" s="1" t="str">
        <f t="shared" si="3"/>
        <v>BGIH27</v>
      </c>
    </row>
    <row r="125" spans="1:3" x14ac:dyDescent="0.25">
      <c r="B125" s="1" t="str">
        <f t="shared" si="3"/>
        <v>BGIH27</v>
      </c>
    </row>
    <row r="126" spans="1:3" x14ac:dyDescent="0.25">
      <c r="B126" s="1" t="str">
        <f t="shared" si="3"/>
        <v>BGIH27</v>
      </c>
    </row>
    <row r="127" spans="1:3" x14ac:dyDescent="0.25">
      <c r="B127" s="1" t="str">
        <f t="shared" si="3"/>
        <v>BGIH27</v>
      </c>
    </row>
    <row r="128" spans="1:3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4"/>
  <dimension ref="A1:C190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46252</v>
      </c>
      <c r="B2" s="1" t="s">
        <v>5840</v>
      </c>
      <c r="C2">
        <v>370.7</v>
      </c>
    </row>
    <row r="3" spans="1:3" x14ac:dyDescent="0.25">
      <c r="A3" s="9">
        <f>IF('S.H BOI GORDO'!A3=""," ",'S.H BOI GORDO'!A3)</f>
        <v>35635</v>
      </c>
      <c r="B3" s="1" t="str">
        <f t="shared" ref="B3:B34" si="0">B2</f>
        <v>BGIJ27</v>
      </c>
    </row>
    <row r="4" spans="1:3" x14ac:dyDescent="0.25">
      <c r="A4" s="9">
        <f>IF('S.H BOI GORDO'!A4=""," ",'S.H BOI GORDO'!A4)</f>
        <v>35636</v>
      </c>
      <c r="B4" s="1" t="str">
        <f t="shared" si="0"/>
        <v>BGIJ27</v>
      </c>
    </row>
    <row r="5" spans="1:3" x14ac:dyDescent="0.25">
      <c r="A5" s="9">
        <f>IF('S.H BOI GORDO'!A5=""," ",'S.H BOI GORDO'!A5)</f>
        <v>35639</v>
      </c>
      <c r="B5" s="1" t="str">
        <f t="shared" si="0"/>
        <v>BGIJ27</v>
      </c>
    </row>
    <row r="6" spans="1:3" x14ac:dyDescent="0.25">
      <c r="A6" s="9">
        <f>IF('S.H BOI GORDO'!A6=""," ",'S.H BOI GORDO'!A6)</f>
        <v>35640</v>
      </c>
      <c r="B6" s="1" t="str">
        <f t="shared" si="0"/>
        <v>BGIJ27</v>
      </c>
    </row>
    <row r="7" spans="1:3" x14ac:dyDescent="0.25">
      <c r="A7" s="4">
        <f>IF('S.H BOI GORDO'!A7=""," ",'S.H BOI GORDO'!A7)</f>
        <v>35641</v>
      </c>
      <c r="B7" s="1" t="str">
        <f t="shared" si="0"/>
        <v>BGIJ27</v>
      </c>
    </row>
    <row r="8" spans="1:3" x14ac:dyDescent="0.25">
      <c r="A8" s="9">
        <f>IF('S.H BOI GORDO'!A8=""," ",'S.H BOI GORDO'!A8)</f>
        <v>35642</v>
      </c>
      <c r="B8" s="1" t="str">
        <f t="shared" si="0"/>
        <v>BGIJ27</v>
      </c>
    </row>
    <row r="9" spans="1:3" x14ac:dyDescent="0.25">
      <c r="A9" s="9">
        <f>IF('S.H BOI GORDO'!A9=""," ",'S.H BOI GORDO'!A9)</f>
        <v>35643</v>
      </c>
      <c r="B9" s="1" t="str">
        <f t="shared" si="0"/>
        <v>BGIJ27</v>
      </c>
    </row>
    <row r="10" spans="1:3" x14ac:dyDescent="0.25">
      <c r="A10" s="9">
        <f>IF('S.H BOI GORDO'!A10=""," ",'S.H BOI GORDO'!A10)</f>
        <v>35646</v>
      </c>
      <c r="B10" s="1" t="str">
        <f t="shared" si="0"/>
        <v>BGIJ27</v>
      </c>
    </row>
    <row r="11" spans="1:3" x14ac:dyDescent="0.25">
      <c r="A11" s="9">
        <f>IF('S.H BOI GORDO'!A11=""," ",'S.H BOI GORDO'!A11)</f>
        <v>35647</v>
      </c>
      <c r="B11" s="1" t="str">
        <f t="shared" si="0"/>
        <v>BGIJ27</v>
      </c>
    </row>
    <row r="12" spans="1:3" x14ac:dyDescent="0.25">
      <c r="A12" s="9">
        <f>IF('S.H BOI GORDO'!A12=""," ",'S.H BOI GORDO'!A12)</f>
        <v>35648</v>
      </c>
      <c r="B12" s="1" t="str">
        <f t="shared" si="0"/>
        <v>BGIJ27</v>
      </c>
    </row>
    <row r="13" spans="1:3" x14ac:dyDescent="0.25">
      <c r="A13" s="9">
        <f>IF('S.H BOI GORDO'!A13=""," ",'S.H BOI GORDO'!A13)</f>
        <v>35649</v>
      </c>
      <c r="B13" s="1" t="str">
        <f t="shared" si="0"/>
        <v>BGIJ27</v>
      </c>
    </row>
    <row r="14" spans="1:3" x14ac:dyDescent="0.25">
      <c r="A14" s="9">
        <f>IF('S.H BOI GORDO'!A14=""," ",'S.H BOI GORDO'!A14)</f>
        <v>35650</v>
      </c>
      <c r="B14" s="1" t="str">
        <f t="shared" si="0"/>
        <v>BGIJ27</v>
      </c>
    </row>
    <row r="15" spans="1:3" x14ac:dyDescent="0.25">
      <c r="A15" s="9">
        <f>IF('S.H BOI GORDO'!A15=""," ",'S.H BOI GORDO'!A15)</f>
        <v>35653</v>
      </c>
      <c r="B15" s="1" t="str">
        <f t="shared" si="0"/>
        <v>BGIJ27</v>
      </c>
    </row>
    <row r="16" spans="1:3" x14ac:dyDescent="0.25">
      <c r="A16" s="9">
        <f>IF('S.H BOI GORDO'!A16=""," ",'S.H BOI GORDO'!A16)</f>
        <v>35654</v>
      </c>
      <c r="B16" s="1" t="str">
        <f t="shared" si="0"/>
        <v>BGIJ27</v>
      </c>
    </row>
    <row r="17" spans="1:2" x14ac:dyDescent="0.25">
      <c r="A17" s="9">
        <f>IF('S.H BOI GORDO'!A17=""," ",'S.H BOI GORDO'!A17)</f>
        <v>35655</v>
      </c>
      <c r="B17" s="1" t="str">
        <f t="shared" si="0"/>
        <v>BGIJ27</v>
      </c>
    </row>
    <row r="18" spans="1:2" x14ac:dyDescent="0.25">
      <c r="A18" s="9">
        <f>IF('S.H BOI GORDO'!A18=""," ",'S.H BOI GORDO'!A18)</f>
        <v>35656</v>
      </c>
      <c r="B18" s="1" t="str">
        <f t="shared" si="0"/>
        <v>BGIJ27</v>
      </c>
    </row>
    <row r="19" spans="1:2" x14ac:dyDescent="0.25">
      <c r="A19" s="9">
        <f>IF('S.H BOI GORDO'!A19=""," ",'S.H BOI GORDO'!A19)</f>
        <v>35657</v>
      </c>
      <c r="B19" s="1" t="str">
        <f t="shared" si="0"/>
        <v>BGIJ27</v>
      </c>
    </row>
    <row r="20" spans="1:2" x14ac:dyDescent="0.25">
      <c r="A20" s="9">
        <f>IF('S.H BOI GORDO'!A20=""," ",'S.H BOI GORDO'!A20)</f>
        <v>35660</v>
      </c>
      <c r="B20" s="1" t="str">
        <f t="shared" si="0"/>
        <v>BGIJ27</v>
      </c>
    </row>
    <row r="21" spans="1:2" x14ac:dyDescent="0.25">
      <c r="A21" s="9">
        <f>IF('S.H BOI GORDO'!A21=""," ",'S.H BOI GORDO'!A21)</f>
        <v>35661</v>
      </c>
      <c r="B21" s="1" t="str">
        <f t="shared" si="0"/>
        <v>BGIJ27</v>
      </c>
    </row>
    <row r="22" spans="1:2" x14ac:dyDescent="0.25">
      <c r="A22" s="9">
        <f>IF('S.H BOI GORDO'!A22=""," ",'S.H BOI GORDO'!A22)</f>
        <v>35662</v>
      </c>
      <c r="B22" s="1" t="str">
        <f t="shared" si="0"/>
        <v>BGIJ27</v>
      </c>
    </row>
    <row r="23" spans="1:2" x14ac:dyDescent="0.25">
      <c r="A23" s="9">
        <f>IF('S.H BOI GORDO'!A23=""," ",'S.H BOI GORDO'!A23)</f>
        <v>35663</v>
      </c>
      <c r="B23" s="1" t="str">
        <f t="shared" si="0"/>
        <v>BGIJ27</v>
      </c>
    </row>
    <row r="24" spans="1:2" x14ac:dyDescent="0.25">
      <c r="A24" s="9">
        <f>IF('S.H BOI GORDO'!A24=""," ",'S.H BOI GORDO'!A24)</f>
        <v>35664</v>
      </c>
      <c r="B24" s="1" t="str">
        <f t="shared" si="0"/>
        <v>BGIJ27</v>
      </c>
    </row>
    <row r="25" spans="1:2" x14ac:dyDescent="0.25">
      <c r="A25" s="9">
        <f>IF('S.H BOI GORDO'!A25=""," ",'S.H BOI GORDO'!A25)</f>
        <v>35667</v>
      </c>
      <c r="B25" s="1" t="str">
        <f t="shared" si="0"/>
        <v>BGIJ27</v>
      </c>
    </row>
    <row r="26" spans="1:2" x14ac:dyDescent="0.25">
      <c r="A26" s="9">
        <f>IF('S.H BOI GORDO'!A26=""," ",'S.H BOI GORDO'!A26)</f>
        <v>35668</v>
      </c>
      <c r="B26" s="1" t="str">
        <f t="shared" si="0"/>
        <v>BGIJ27</v>
      </c>
    </row>
    <row r="27" spans="1:2" x14ac:dyDescent="0.25">
      <c r="A27" s="9">
        <f>IF('S.H BOI GORDO'!A27=""," ",'S.H BOI GORDO'!A27)</f>
        <v>35669</v>
      </c>
      <c r="B27" s="1" t="str">
        <f t="shared" si="0"/>
        <v>BGIJ27</v>
      </c>
    </row>
    <row r="28" spans="1:2" x14ac:dyDescent="0.25">
      <c r="A28" s="9">
        <f>IF('S.H BOI GORDO'!A28=""," ",'S.H BOI GORDO'!A28)</f>
        <v>35670</v>
      </c>
      <c r="B28" s="1" t="str">
        <f t="shared" si="0"/>
        <v>BGIJ27</v>
      </c>
    </row>
    <row r="29" spans="1:2" x14ac:dyDescent="0.25">
      <c r="A29" s="9">
        <f>IF('S.H BOI GORDO'!A29=""," ",'S.H BOI GORDO'!A29)</f>
        <v>35671</v>
      </c>
      <c r="B29" s="1" t="str">
        <f t="shared" si="0"/>
        <v>BGIJ27</v>
      </c>
    </row>
    <row r="30" spans="1:2" x14ac:dyDescent="0.25">
      <c r="A30" s="9">
        <f>IF('S.H BOI GORDO'!A30=""," ",'S.H BOI GORDO'!A30)</f>
        <v>35674</v>
      </c>
      <c r="B30" s="1" t="str">
        <f t="shared" si="0"/>
        <v>BGIJ27</v>
      </c>
    </row>
    <row r="31" spans="1:2" x14ac:dyDescent="0.25">
      <c r="A31" s="9">
        <f>IF('S.H BOI GORDO'!A31=""," ",'S.H BOI GORDO'!A31)</f>
        <v>35675</v>
      </c>
      <c r="B31" s="1" t="str">
        <f t="shared" si="0"/>
        <v>BGIJ27</v>
      </c>
    </row>
    <row r="32" spans="1:2" x14ac:dyDescent="0.25">
      <c r="A32" s="9">
        <f>IF('S.H BOI GORDO'!A32=""," ",'S.H BOI GORDO'!A32)</f>
        <v>35676</v>
      </c>
      <c r="B32" s="1" t="str">
        <f t="shared" si="0"/>
        <v>BGIJ27</v>
      </c>
    </row>
    <row r="33" spans="1:2" x14ac:dyDescent="0.25">
      <c r="A33" s="9">
        <f>IF('S.H BOI GORDO'!A33=""," ",'S.H BOI GORDO'!A33)</f>
        <v>35677</v>
      </c>
      <c r="B33" s="1" t="str">
        <f t="shared" si="0"/>
        <v>BGIJ27</v>
      </c>
    </row>
    <row r="34" spans="1:2" x14ac:dyDescent="0.25">
      <c r="A34" s="9">
        <f>IF('S.H BOI GORDO'!A34=""," ",'S.H BOI GORDO'!A34)</f>
        <v>35678</v>
      </c>
      <c r="B34" s="1" t="str">
        <f t="shared" si="0"/>
        <v>BGIJ27</v>
      </c>
    </row>
    <row r="35" spans="1:2" x14ac:dyDescent="0.25">
      <c r="A35" s="9">
        <f>IF('S.H BOI GORDO'!A35=""," ",'S.H BOI GORDO'!A35)</f>
        <v>35681</v>
      </c>
      <c r="B35" s="1" t="str">
        <f t="shared" ref="B35:B66" si="1">B34</f>
        <v>BGIJ27</v>
      </c>
    </row>
    <row r="36" spans="1:2" x14ac:dyDescent="0.25">
      <c r="A36" s="9">
        <f>IF('S.H BOI GORDO'!A36=""," ",'S.H BOI GORDO'!A36)</f>
        <v>35682</v>
      </c>
      <c r="B36" s="1" t="str">
        <f t="shared" si="1"/>
        <v>BGIJ27</v>
      </c>
    </row>
    <row r="37" spans="1:2" x14ac:dyDescent="0.25">
      <c r="A37" s="9">
        <f>IF('S.H BOI GORDO'!A37=""," ",'S.H BOI GORDO'!A37)</f>
        <v>35683</v>
      </c>
      <c r="B37" s="1" t="str">
        <f t="shared" si="1"/>
        <v>BGIJ27</v>
      </c>
    </row>
    <row r="38" spans="1:2" x14ac:dyDescent="0.25">
      <c r="A38" s="9">
        <f>IF('S.H BOI GORDO'!A38=""," ",'S.H BOI GORDO'!A38)</f>
        <v>35684</v>
      </c>
      <c r="B38" s="1" t="str">
        <f t="shared" si="1"/>
        <v>BGIJ27</v>
      </c>
    </row>
    <row r="39" spans="1:2" x14ac:dyDescent="0.25">
      <c r="A39" s="9">
        <f>IF('S.H BOI GORDO'!A39=""," ",'S.H BOI GORDO'!A39)</f>
        <v>35685</v>
      </c>
      <c r="B39" s="1" t="str">
        <f t="shared" si="1"/>
        <v>BGIJ27</v>
      </c>
    </row>
    <row r="40" spans="1:2" x14ac:dyDescent="0.25">
      <c r="A40" s="9">
        <f>IF('S.H BOI GORDO'!A40=""," ",'S.H BOI GORDO'!A40)</f>
        <v>35688</v>
      </c>
      <c r="B40" s="1" t="str">
        <f t="shared" si="1"/>
        <v>BGIJ27</v>
      </c>
    </row>
    <row r="41" spans="1:2" x14ac:dyDescent="0.25">
      <c r="A41" s="9">
        <f>IF('S.H BOI GORDO'!A41=""," ",'S.H BOI GORDO'!A41)</f>
        <v>35689</v>
      </c>
      <c r="B41" s="1" t="str">
        <f t="shared" si="1"/>
        <v>BGIJ27</v>
      </c>
    </row>
    <row r="42" spans="1:2" x14ac:dyDescent="0.25">
      <c r="A42" s="9">
        <f>IF('S.H BOI GORDO'!A42=""," ",'S.H BOI GORDO'!A42)</f>
        <v>35690</v>
      </c>
      <c r="B42" s="1" t="str">
        <f t="shared" si="1"/>
        <v>BGIJ27</v>
      </c>
    </row>
    <row r="43" spans="1:2" x14ac:dyDescent="0.25">
      <c r="A43" s="9">
        <f>IF('S.H BOI GORDO'!A43=""," ",'S.H BOI GORDO'!A43)</f>
        <v>35691</v>
      </c>
      <c r="B43" s="1" t="str">
        <f t="shared" si="1"/>
        <v>BGIJ27</v>
      </c>
    </row>
    <row r="44" spans="1:2" x14ac:dyDescent="0.25">
      <c r="A44" s="9">
        <f>IF('S.H BOI GORDO'!A44=""," ",'S.H BOI GORDO'!A44)</f>
        <v>35692</v>
      </c>
      <c r="B44" s="1" t="str">
        <f t="shared" si="1"/>
        <v>BGIJ27</v>
      </c>
    </row>
    <row r="45" spans="1:2" x14ac:dyDescent="0.25">
      <c r="A45" s="9">
        <f>IF('S.H BOI GORDO'!A45=""," ",'S.H BOI GORDO'!A45)</f>
        <v>35695</v>
      </c>
      <c r="B45" s="1" t="str">
        <f t="shared" si="1"/>
        <v>BGIJ27</v>
      </c>
    </row>
    <row r="46" spans="1:2" x14ac:dyDescent="0.25">
      <c r="A46" s="9">
        <f>IF('S.H BOI GORDO'!A46=""," ",'S.H BOI GORDO'!A46)</f>
        <v>35696</v>
      </c>
      <c r="B46" s="1" t="str">
        <f t="shared" si="1"/>
        <v>BGIJ27</v>
      </c>
    </row>
    <row r="47" spans="1:2" x14ac:dyDescent="0.25">
      <c r="A47" s="9">
        <f>IF('S.H BOI GORDO'!A47=""," ",'S.H BOI GORDO'!A47)</f>
        <v>35697</v>
      </c>
      <c r="B47" s="1" t="str">
        <f t="shared" si="1"/>
        <v>BGIJ27</v>
      </c>
    </row>
    <row r="48" spans="1:2" x14ac:dyDescent="0.25">
      <c r="A48" s="9">
        <f>IF('S.H BOI GORDO'!A48=""," ",'S.H BOI GORDO'!A48)</f>
        <v>35698</v>
      </c>
      <c r="B48" s="1" t="str">
        <f t="shared" si="1"/>
        <v>BGIJ27</v>
      </c>
    </row>
    <row r="49" spans="1:2" x14ac:dyDescent="0.25">
      <c r="A49" s="9">
        <f>IF('S.H BOI GORDO'!A49=""," ",'S.H BOI GORDO'!A49)</f>
        <v>35699</v>
      </c>
      <c r="B49" s="1" t="str">
        <f t="shared" si="1"/>
        <v>BGIJ27</v>
      </c>
    </row>
    <row r="50" spans="1:2" x14ac:dyDescent="0.25">
      <c r="A50" s="9">
        <f>IF('S.H BOI GORDO'!A50=""," ",'S.H BOI GORDO'!A50)</f>
        <v>35702</v>
      </c>
      <c r="B50" s="1" t="str">
        <f t="shared" si="1"/>
        <v>BGIJ27</v>
      </c>
    </row>
    <row r="51" spans="1:2" x14ac:dyDescent="0.25">
      <c r="A51" s="9">
        <f>IF('S.H BOI GORDO'!A51=""," ",'S.H BOI GORDO'!A51)</f>
        <v>35703</v>
      </c>
      <c r="B51" s="1" t="str">
        <f t="shared" si="1"/>
        <v>BGIJ27</v>
      </c>
    </row>
    <row r="52" spans="1:2" x14ac:dyDescent="0.25">
      <c r="A52" s="9">
        <f>IF('S.H BOI GORDO'!A52=""," ",'S.H BOI GORDO'!A52)</f>
        <v>35704</v>
      </c>
      <c r="B52" s="1" t="str">
        <f t="shared" si="1"/>
        <v>BGIJ27</v>
      </c>
    </row>
    <row r="53" spans="1:2" x14ac:dyDescent="0.25">
      <c r="A53" s="9">
        <f>IF('S.H BOI GORDO'!A53=""," ",'S.H BOI GORDO'!A53)</f>
        <v>35705</v>
      </c>
      <c r="B53" s="1" t="str">
        <f t="shared" si="1"/>
        <v>BGIJ27</v>
      </c>
    </row>
    <row r="54" spans="1:2" x14ac:dyDescent="0.25">
      <c r="A54" s="9">
        <f>IF('S.H BOI GORDO'!A54=""," ",'S.H BOI GORDO'!A54)</f>
        <v>35706</v>
      </c>
      <c r="B54" s="1" t="str">
        <f t="shared" si="1"/>
        <v>BGIJ27</v>
      </c>
    </row>
    <row r="55" spans="1:2" x14ac:dyDescent="0.25">
      <c r="A55" s="9">
        <f>IF('S.H BOI GORDO'!A55=""," ",'S.H BOI GORDO'!A55)</f>
        <v>35709</v>
      </c>
      <c r="B55" s="1" t="str">
        <f t="shared" si="1"/>
        <v>BGIJ27</v>
      </c>
    </row>
    <row r="56" spans="1:2" x14ac:dyDescent="0.25">
      <c r="A56" s="9">
        <f>IF('S.H BOI GORDO'!A56=""," ",'S.H BOI GORDO'!A56)</f>
        <v>35710</v>
      </c>
      <c r="B56" s="1" t="str">
        <f t="shared" si="1"/>
        <v>BGIJ27</v>
      </c>
    </row>
    <row r="57" spans="1:2" x14ac:dyDescent="0.25">
      <c r="A57" s="9">
        <f>IF('S.H BOI GORDO'!A57=""," ",'S.H BOI GORDO'!A57)</f>
        <v>35711</v>
      </c>
      <c r="B57" s="1" t="str">
        <f t="shared" si="1"/>
        <v>BGIJ27</v>
      </c>
    </row>
    <row r="58" spans="1:2" x14ac:dyDescent="0.25">
      <c r="A58" s="9">
        <f>IF('S.H BOI GORDO'!A58=""," ",'S.H BOI GORDO'!A58)</f>
        <v>35712</v>
      </c>
      <c r="B58" s="1" t="str">
        <f t="shared" si="1"/>
        <v>BGIJ27</v>
      </c>
    </row>
    <row r="59" spans="1:2" x14ac:dyDescent="0.25">
      <c r="A59" s="9">
        <f>IF('S.H BOI GORDO'!A59=""," ",'S.H BOI GORDO'!A59)</f>
        <v>35713</v>
      </c>
      <c r="B59" s="1" t="str">
        <f t="shared" si="1"/>
        <v>BGIJ27</v>
      </c>
    </row>
    <row r="60" spans="1:2" x14ac:dyDescent="0.25">
      <c r="A60" s="9">
        <f>IF('S.H BOI GORDO'!A60=""," ",'S.H BOI GORDO'!A60)</f>
        <v>35716</v>
      </c>
      <c r="B60" s="1" t="str">
        <f t="shared" si="1"/>
        <v>BGIJ27</v>
      </c>
    </row>
    <row r="61" spans="1:2" x14ac:dyDescent="0.25">
      <c r="A61" s="9">
        <f>IF('S.H BOI GORDO'!A61=""," ",'S.H BOI GORDO'!A61)</f>
        <v>35717</v>
      </c>
      <c r="B61" s="1" t="str">
        <f t="shared" si="1"/>
        <v>BGIJ27</v>
      </c>
    </row>
    <row r="62" spans="1:2" x14ac:dyDescent="0.25">
      <c r="A62" s="9">
        <f>IF('S.H BOI GORDO'!A62=""," ",'S.H BOI GORDO'!A62)</f>
        <v>35718</v>
      </c>
      <c r="B62" s="1" t="str">
        <f t="shared" si="1"/>
        <v>BGIJ27</v>
      </c>
    </row>
    <row r="63" spans="1:2" x14ac:dyDescent="0.25">
      <c r="A63" s="9">
        <f>IF('S.H BOI GORDO'!A63=""," ",'S.H BOI GORDO'!A63)</f>
        <v>35719</v>
      </c>
      <c r="B63" s="1" t="str">
        <f t="shared" si="1"/>
        <v>BGIJ27</v>
      </c>
    </row>
    <row r="64" spans="1:2" x14ac:dyDescent="0.25">
      <c r="A64" s="9">
        <f>IF('S.H BOI GORDO'!A64=""," ",'S.H BOI GORDO'!A64)</f>
        <v>35720</v>
      </c>
      <c r="B64" s="1" t="str">
        <f t="shared" si="1"/>
        <v>BGIJ27</v>
      </c>
    </row>
    <row r="65" spans="1:2" x14ac:dyDescent="0.25">
      <c r="A65" s="9">
        <f>IF('S.H BOI GORDO'!A65=""," ",'S.H BOI GORDO'!A65)</f>
        <v>35723</v>
      </c>
      <c r="B65" s="1" t="str">
        <f t="shared" si="1"/>
        <v>BGIJ27</v>
      </c>
    </row>
    <row r="66" spans="1:2" x14ac:dyDescent="0.25">
      <c r="A66" s="9">
        <f>IF('S.H BOI GORDO'!A66=""," ",'S.H BOI GORDO'!A66)</f>
        <v>35724</v>
      </c>
      <c r="B66" s="1" t="str">
        <f t="shared" si="1"/>
        <v>BGIJ27</v>
      </c>
    </row>
    <row r="67" spans="1:2" x14ac:dyDescent="0.25">
      <c r="A67" s="9">
        <f>IF('S.H BOI GORDO'!A67=""," ",'S.H BOI GORDO'!A67)</f>
        <v>35725</v>
      </c>
      <c r="B67" s="1" t="str">
        <f t="shared" ref="B67:B98" si="2">B66</f>
        <v>BGIJ27</v>
      </c>
    </row>
    <row r="68" spans="1:2" x14ac:dyDescent="0.25">
      <c r="A68" s="9">
        <f>IF('S.H BOI GORDO'!A68=""," ",'S.H BOI GORDO'!A68)</f>
        <v>35726</v>
      </c>
      <c r="B68" s="1" t="str">
        <f t="shared" si="2"/>
        <v>BGIJ27</v>
      </c>
    </row>
    <row r="69" spans="1:2" x14ac:dyDescent="0.25">
      <c r="A69" s="9">
        <f>IF('S.H BOI GORDO'!A69=""," ",'S.H BOI GORDO'!A69)</f>
        <v>35727</v>
      </c>
      <c r="B69" s="1" t="str">
        <f t="shared" si="2"/>
        <v>BGIJ27</v>
      </c>
    </row>
    <row r="70" spans="1:2" x14ac:dyDescent="0.25">
      <c r="A70" s="9">
        <f>IF('S.H BOI GORDO'!A70=""," ",'S.H BOI GORDO'!A70)</f>
        <v>35730</v>
      </c>
      <c r="B70" s="1" t="str">
        <f t="shared" si="2"/>
        <v>BGIJ27</v>
      </c>
    </row>
    <row r="71" spans="1:2" x14ac:dyDescent="0.25">
      <c r="A71" s="9">
        <f>IF('S.H BOI GORDO'!A71=""," ",'S.H BOI GORDO'!A71)</f>
        <v>35731</v>
      </c>
      <c r="B71" s="1" t="str">
        <f t="shared" si="2"/>
        <v>BGIJ27</v>
      </c>
    </row>
    <row r="72" spans="1:2" x14ac:dyDescent="0.25">
      <c r="A72" s="9">
        <f>IF('S.H BOI GORDO'!A72=""," ",'S.H BOI GORDO'!A72)</f>
        <v>35732</v>
      </c>
      <c r="B72" s="1" t="str">
        <f t="shared" si="2"/>
        <v>BGIJ27</v>
      </c>
    </row>
    <row r="73" spans="1:2" x14ac:dyDescent="0.25">
      <c r="A73" s="9">
        <f>IF('S.H BOI GORDO'!A73=""," ",'S.H BOI GORDO'!A73)</f>
        <v>35733</v>
      </c>
      <c r="B73" s="1" t="str">
        <f t="shared" si="2"/>
        <v>BGIJ27</v>
      </c>
    </row>
    <row r="74" spans="1:2" x14ac:dyDescent="0.25">
      <c r="A74" s="9">
        <f>IF('S.H BOI GORDO'!A74=""," ",'S.H BOI GORDO'!A74)</f>
        <v>35734</v>
      </c>
      <c r="B74" s="1" t="str">
        <f t="shared" si="2"/>
        <v>BGIJ27</v>
      </c>
    </row>
    <row r="75" spans="1:2" x14ac:dyDescent="0.25">
      <c r="A75" s="9">
        <f>IF('S.H BOI GORDO'!A75=""," ",'S.H BOI GORDO'!A75)</f>
        <v>35737</v>
      </c>
      <c r="B75" s="1" t="str">
        <f t="shared" si="2"/>
        <v>BGIJ27</v>
      </c>
    </row>
    <row r="76" spans="1:2" x14ac:dyDescent="0.25">
      <c r="A76" s="9">
        <f>IF('S.H BOI GORDO'!A76=""," ",'S.H BOI GORDO'!A76)</f>
        <v>35738</v>
      </c>
      <c r="B76" s="1" t="str">
        <f t="shared" si="2"/>
        <v>BGIJ27</v>
      </c>
    </row>
    <row r="77" spans="1:2" x14ac:dyDescent="0.25">
      <c r="A77" s="9">
        <f>IF('S.H BOI GORDO'!A77=""," ",'S.H BOI GORDO'!A77)</f>
        <v>35739</v>
      </c>
      <c r="B77" s="1" t="str">
        <f t="shared" si="2"/>
        <v>BGIJ27</v>
      </c>
    </row>
    <row r="78" spans="1:2" x14ac:dyDescent="0.25">
      <c r="A78" s="9">
        <f>IF('S.H BOI GORDO'!A78=""," ",'S.H BOI GORDO'!A78)</f>
        <v>35740</v>
      </c>
      <c r="B78" s="1" t="str">
        <f t="shared" si="2"/>
        <v>BGIJ27</v>
      </c>
    </row>
    <row r="79" spans="1:2" x14ac:dyDescent="0.25">
      <c r="A79" s="9">
        <f>IF('S.H BOI GORDO'!A79=""," ",'S.H BOI GORDO'!A79)</f>
        <v>35741</v>
      </c>
      <c r="B79" s="1" t="str">
        <f t="shared" si="2"/>
        <v>BGIJ27</v>
      </c>
    </row>
    <row r="80" spans="1:2" x14ac:dyDescent="0.25">
      <c r="A80" s="9">
        <f>IF('S.H BOI GORDO'!A80=""," ",'S.H BOI GORDO'!A80)</f>
        <v>35744</v>
      </c>
      <c r="B80" s="1" t="str">
        <f t="shared" si="2"/>
        <v>BGIJ27</v>
      </c>
    </row>
    <row r="81" spans="1:2" x14ac:dyDescent="0.25">
      <c r="A81" s="9">
        <f>IF('S.H BOI GORDO'!A81=""," ",'S.H BOI GORDO'!A81)</f>
        <v>35745</v>
      </c>
      <c r="B81" s="1" t="str">
        <f t="shared" si="2"/>
        <v>BGIJ27</v>
      </c>
    </row>
    <row r="82" spans="1:2" x14ac:dyDescent="0.25">
      <c r="A82" s="9">
        <f>IF('S.H BOI GORDO'!A82=""," ",'S.H BOI GORDO'!A82)</f>
        <v>35746</v>
      </c>
      <c r="B82" s="1" t="str">
        <f t="shared" si="2"/>
        <v>BGIJ27</v>
      </c>
    </row>
    <row r="83" spans="1:2" x14ac:dyDescent="0.25">
      <c r="A83" s="9">
        <f>IF('S.H BOI GORDO'!A83=""," ",'S.H BOI GORDO'!A83)</f>
        <v>35747</v>
      </c>
      <c r="B83" s="1" t="str">
        <f t="shared" si="2"/>
        <v>BGIJ27</v>
      </c>
    </row>
    <row r="84" spans="1:2" x14ac:dyDescent="0.25">
      <c r="A84" s="9">
        <f>IF('S.H BOI GORDO'!A84=""," ",'S.H BOI GORDO'!A84)</f>
        <v>35748</v>
      </c>
      <c r="B84" s="1" t="str">
        <f t="shared" si="2"/>
        <v>BGIJ27</v>
      </c>
    </row>
    <row r="85" spans="1:2" x14ac:dyDescent="0.25">
      <c r="A85" s="9">
        <f>IF('S.H BOI GORDO'!A85=""," ",'S.H BOI GORDO'!A85)</f>
        <v>35751</v>
      </c>
      <c r="B85" s="1" t="str">
        <f t="shared" si="2"/>
        <v>BGIJ27</v>
      </c>
    </row>
    <row r="86" spans="1:2" x14ac:dyDescent="0.25">
      <c r="A86" s="9">
        <f>IF('S.H BOI GORDO'!A86=""," ",'S.H BOI GORDO'!A86)</f>
        <v>35752</v>
      </c>
      <c r="B86" s="1" t="str">
        <f t="shared" si="2"/>
        <v>BGIJ27</v>
      </c>
    </row>
    <row r="87" spans="1:2" x14ac:dyDescent="0.25">
      <c r="A87" s="9">
        <f>IF('S.H BOI GORDO'!A87=""," ",'S.H BOI GORDO'!A87)</f>
        <v>35753</v>
      </c>
      <c r="B87" s="1" t="str">
        <f t="shared" si="2"/>
        <v>BGIJ27</v>
      </c>
    </row>
    <row r="88" spans="1:2" x14ac:dyDescent="0.25">
      <c r="A88" s="9">
        <f>IF('S.H BOI GORDO'!A88=""," ",'S.H BOI GORDO'!A88)</f>
        <v>35754</v>
      </c>
      <c r="B88" s="1" t="str">
        <f t="shared" si="2"/>
        <v>BGIJ27</v>
      </c>
    </row>
    <row r="89" spans="1:2" x14ac:dyDescent="0.25">
      <c r="A89" s="9">
        <f>IF('S.H BOI GORDO'!A89=""," ",'S.H BOI GORDO'!A89)</f>
        <v>35755</v>
      </c>
      <c r="B89" s="1" t="str">
        <f t="shared" si="2"/>
        <v>BGIJ27</v>
      </c>
    </row>
    <row r="90" spans="1:2" x14ac:dyDescent="0.25">
      <c r="A90" s="9">
        <f>IF('S.H BOI GORDO'!A90=""," ",'S.H BOI GORDO'!A90)</f>
        <v>35758</v>
      </c>
      <c r="B90" s="1" t="str">
        <f t="shared" si="2"/>
        <v>BGIJ27</v>
      </c>
    </row>
    <row r="91" spans="1:2" x14ac:dyDescent="0.25">
      <c r="A91" s="9">
        <f>IF('S.H BOI GORDO'!A91=""," ",'S.H BOI GORDO'!A91)</f>
        <v>35759</v>
      </c>
      <c r="B91" s="1" t="str">
        <f t="shared" si="2"/>
        <v>BGIJ27</v>
      </c>
    </row>
    <row r="92" spans="1:2" x14ac:dyDescent="0.25">
      <c r="A92" s="9">
        <f>IF('S.H BOI GORDO'!A92=""," ",'S.H BOI GORDO'!A92)</f>
        <v>35760</v>
      </c>
      <c r="B92" s="1" t="str">
        <f t="shared" si="2"/>
        <v>BGIJ27</v>
      </c>
    </row>
    <row r="93" spans="1:2" x14ac:dyDescent="0.25">
      <c r="A93" s="9">
        <f>IF('S.H BOI GORDO'!A93=""," ",'S.H BOI GORDO'!A93)</f>
        <v>35761</v>
      </c>
      <c r="B93" s="1" t="str">
        <f t="shared" si="2"/>
        <v>BGIJ27</v>
      </c>
    </row>
    <row r="94" spans="1:2" x14ac:dyDescent="0.25">
      <c r="A94" s="9">
        <f>IF('S.H BOI GORDO'!A94=""," ",'S.H BOI GORDO'!A94)</f>
        <v>35762</v>
      </c>
      <c r="B94" s="1" t="str">
        <f t="shared" si="2"/>
        <v>BGIJ27</v>
      </c>
    </row>
    <row r="95" spans="1:2" x14ac:dyDescent="0.25">
      <c r="A95" s="9">
        <f>IF('S.H BOI GORDO'!A95=""," ",'S.H BOI GORDO'!A95)</f>
        <v>35765</v>
      </c>
      <c r="B95" s="1" t="str">
        <f t="shared" si="2"/>
        <v>BGIJ27</v>
      </c>
    </row>
    <row r="96" spans="1:2" x14ac:dyDescent="0.25">
      <c r="A96" s="9">
        <f>IF('S.H BOI GORDO'!A96=""," ",'S.H BOI GORDO'!A96)</f>
        <v>35766</v>
      </c>
      <c r="B96" s="1" t="str">
        <f t="shared" si="2"/>
        <v>BGIJ27</v>
      </c>
    </row>
    <row r="97" spans="1:2" x14ac:dyDescent="0.25">
      <c r="A97" s="9">
        <f>IF('S.H BOI GORDO'!A97=""," ",'S.H BOI GORDO'!A97)</f>
        <v>35767</v>
      </c>
      <c r="B97" s="1" t="str">
        <f t="shared" si="2"/>
        <v>BGIJ27</v>
      </c>
    </row>
    <row r="98" spans="1:2" x14ac:dyDescent="0.25">
      <c r="A98" s="9">
        <f>IF('S.H BOI GORDO'!A98=""," ",'S.H BOI GORDO'!A98)</f>
        <v>35768</v>
      </c>
      <c r="B98" s="1" t="str">
        <f t="shared" si="2"/>
        <v>BGIJ27</v>
      </c>
    </row>
    <row r="99" spans="1:2" x14ac:dyDescent="0.25">
      <c r="A99" s="9">
        <f>IF('S.H BOI GORDO'!A99=""," ",'S.H BOI GORDO'!A99)</f>
        <v>35769</v>
      </c>
      <c r="B99" s="1" t="str">
        <f t="shared" ref="B99:B130" si="3">B98</f>
        <v>BGIJ27</v>
      </c>
    </row>
    <row r="100" spans="1:2" x14ac:dyDescent="0.25">
      <c r="A100" s="9">
        <f>IF('S.H BOI GORDO'!A100=""," ",'S.H BOI GORDO'!A100)</f>
        <v>35772</v>
      </c>
      <c r="B100" s="1" t="str">
        <f t="shared" si="3"/>
        <v>BGIJ27</v>
      </c>
    </row>
    <row r="101" spans="1:2" x14ac:dyDescent="0.25">
      <c r="A101" s="9">
        <f>IF('S.H BOI GORDO'!A101=""," ",'S.H BOI GORDO'!A101)</f>
        <v>35773</v>
      </c>
      <c r="B101" s="1" t="str">
        <f t="shared" si="3"/>
        <v>BGIJ27</v>
      </c>
    </row>
    <row r="102" spans="1:2" x14ac:dyDescent="0.25">
      <c r="A102" s="9">
        <f>IF('S.H BOI GORDO'!A102=""," ",'S.H BOI GORDO'!A102)</f>
        <v>35774</v>
      </c>
      <c r="B102" s="1" t="str">
        <f t="shared" si="3"/>
        <v>BGIJ27</v>
      </c>
    </row>
    <row r="103" spans="1:2" x14ac:dyDescent="0.25">
      <c r="A103" s="9">
        <f>IF('S.H BOI GORDO'!A103=""," ",'S.H BOI GORDO'!A103)</f>
        <v>35775</v>
      </c>
      <c r="B103" s="1" t="str">
        <f t="shared" si="3"/>
        <v>BGIJ27</v>
      </c>
    </row>
    <row r="104" spans="1:2" x14ac:dyDescent="0.25">
      <c r="A104" s="9">
        <f>IF('S.H BOI GORDO'!A104=""," ",'S.H BOI GORDO'!A104)</f>
        <v>35776</v>
      </c>
      <c r="B104" s="1" t="str">
        <f t="shared" si="3"/>
        <v>BGIJ27</v>
      </c>
    </row>
    <row r="105" spans="1:2" x14ac:dyDescent="0.25">
      <c r="A105" s="9">
        <f>IF('S.H BOI GORDO'!A105=""," ",'S.H BOI GORDO'!A105)</f>
        <v>35779</v>
      </c>
      <c r="B105" s="1" t="str">
        <f t="shared" si="3"/>
        <v>BGIJ27</v>
      </c>
    </row>
    <row r="106" spans="1:2" x14ac:dyDescent="0.25">
      <c r="A106" s="9">
        <f>IF('S.H BOI GORDO'!A106=""," ",'S.H BOI GORDO'!A106)</f>
        <v>35780</v>
      </c>
      <c r="B106" s="1" t="str">
        <f t="shared" si="3"/>
        <v>BGIJ27</v>
      </c>
    </row>
    <row r="107" spans="1:2" x14ac:dyDescent="0.25">
      <c r="A107" s="9">
        <f>IF('S.H BOI GORDO'!A107=""," ",'S.H BOI GORDO'!A107)</f>
        <v>35781</v>
      </c>
      <c r="B107" s="1" t="str">
        <f t="shared" si="3"/>
        <v>BGIJ27</v>
      </c>
    </row>
    <row r="108" spans="1:2" x14ac:dyDescent="0.25">
      <c r="A108" s="9">
        <f>IF('S.H BOI GORDO'!A108=""," ",'S.H BOI GORDO'!A108)</f>
        <v>35782</v>
      </c>
      <c r="B108" s="1" t="str">
        <f t="shared" si="3"/>
        <v>BGIJ27</v>
      </c>
    </row>
    <row r="109" spans="1:2" x14ac:dyDescent="0.25">
      <c r="A109" s="9">
        <f>IF('S.H BOI GORDO'!A109=""," ",'S.H BOI GORDO'!A109)</f>
        <v>35783</v>
      </c>
      <c r="B109" s="1" t="str">
        <f t="shared" si="3"/>
        <v>BGIJ27</v>
      </c>
    </row>
    <row r="110" spans="1:2" x14ac:dyDescent="0.25">
      <c r="A110" s="9">
        <f>IF('S.H BOI GORDO'!A110=""," ",'S.H BOI GORDO'!A110)</f>
        <v>35786</v>
      </c>
      <c r="B110" s="1" t="str">
        <f t="shared" si="3"/>
        <v>BGIJ27</v>
      </c>
    </row>
    <row r="111" spans="1:2" x14ac:dyDescent="0.25">
      <c r="A111" s="9">
        <f>IF('S.H BOI GORDO'!A111=""," ",'S.H BOI GORDO'!A111)</f>
        <v>35787</v>
      </c>
      <c r="B111" s="1" t="str">
        <f t="shared" si="3"/>
        <v>BGIJ27</v>
      </c>
    </row>
    <row r="112" spans="1:2" x14ac:dyDescent="0.25">
      <c r="A112" s="9">
        <f>IF('S.H BOI GORDO'!A112=""," ",'S.H BOI GORDO'!A112)</f>
        <v>35790</v>
      </c>
      <c r="B112" s="1" t="str">
        <f t="shared" si="3"/>
        <v>BGIJ27</v>
      </c>
    </row>
    <row r="113" spans="1:2" x14ac:dyDescent="0.25">
      <c r="A113" s="24">
        <f>IF('S.H BOI GORDO'!A113=""," ",'S.H BOI GORDO'!A113)</f>
        <v>35793</v>
      </c>
      <c r="B113" s="1" t="str">
        <f t="shared" si="3"/>
        <v>BGIJ27</v>
      </c>
    </row>
    <row r="114" spans="1:2" x14ac:dyDescent="0.25">
      <c r="A114" s="24">
        <f>IF('S.H BOI GORDO'!A114=""," ",'S.H BOI GORDO'!A114)</f>
        <v>35794</v>
      </c>
      <c r="B114" s="1" t="str">
        <f t="shared" si="3"/>
        <v>BGIJ27</v>
      </c>
    </row>
    <row r="115" spans="1:2" x14ac:dyDescent="0.25">
      <c r="A115" s="24">
        <f>IF('S.H BOI GORDO'!A115=""," ",'S.H BOI GORDO'!A115)</f>
        <v>35797</v>
      </c>
      <c r="B115" s="1" t="str">
        <f t="shared" si="3"/>
        <v>BGIJ27</v>
      </c>
    </row>
    <row r="116" spans="1:2" x14ac:dyDescent="0.25">
      <c r="A116" s="24">
        <f>IF('S.H BOI GORDO'!A116=""," ",'S.H BOI GORDO'!A116)</f>
        <v>35800</v>
      </c>
      <c r="B116" s="1" t="str">
        <f t="shared" si="3"/>
        <v>BGIJ27</v>
      </c>
    </row>
    <row r="117" spans="1:2" x14ac:dyDescent="0.25">
      <c r="A117" s="24">
        <f>IF('S.H BOI GORDO'!A117=""," ",'S.H BOI GORDO'!A117)</f>
        <v>35801</v>
      </c>
      <c r="B117" s="1" t="str">
        <f t="shared" si="3"/>
        <v>BGIJ27</v>
      </c>
    </row>
    <row r="118" spans="1:2" x14ac:dyDescent="0.25">
      <c r="A118" s="24">
        <f>IF('S.H BOI GORDO'!A118=""," ",'S.H BOI GORDO'!A118)</f>
        <v>35802</v>
      </c>
      <c r="B118" s="1" t="str">
        <f t="shared" si="3"/>
        <v>BGIJ27</v>
      </c>
    </row>
    <row r="119" spans="1:2" x14ac:dyDescent="0.25">
      <c r="A119" s="24">
        <f>IF('S.H BOI GORDO'!A119=""," ",'S.H BOI GORDO'!A119)</f>
        <v>35803</v>
      </c>
      <c r="B119" s="1" t="str">
        <f t="shared" si="3"/>
        <v>BGIJ27</v>
      </c>
    </row>
    <row r="120" spans="1:2" x14ac:dyDescent="0.25">
      <c r="A120" s="24">
        <f>IF('S.H BOI GORDO'!A120=""," ",'S.H BOI GORDO'!A120)</f>
        <v>35804</v>
      </c>
      <c r="B120" s="1" t="str">
        <f t="shared" si="3"/>
        <v>BGIJ27</v>
      </c>
    </row>
    <row r="121" spans="1:2" x14ac:dyDescent="0.25">
      <c r="B121" s="1" t="str">
        <f t="shared" si="3"/>
        <v>BGIJ27</v>
      </c>
    </row>
    <row r="122" spans="1:2" x14ac:dyDescent="0.25">
      <c r="B122" s="1" t="str">
        <f t="shared" si="3"/>
        <v>BGIJ27</v>
      </c>
    </row>
    <row r="123" spans="1:2" x14ac:dyDescent="0.25">
      <c r="B123" s="1" t="str">
        <f t="shared" si="3"/>
        <v>BGIJ27</v>
      </c>
    </row>
    <row r="124" spans="1:2" x14ac:dyDescent="0.25">
      <c r="B124" s="1" t="str">
        <f t="shared" si="3"/>
        <v>BGIJ27</v>
      </c>
    </row>
    <row r="125" spans="1:2" x14ac:dyDescent="0.25">
      <c r="B125" s="1" t="str">
        <f t="shared" si="3"/>
        <v>BGIJ27</v>
      </c>
    </row>
    <row r="126" spans="1:2" x14ac:dyDescent="0.25">
      <c r="B126" s="1" t="str">
        <f t="shared" si="3"/>
        <v>BGIJ27</v>
      </c>
    </row>
    <row r="127" spans="1:2" x14ac:dyDescent="0.25">
      <c r="B127" s="1" t="str">
        <f t="shared" si="3"/>
        <v>BGIJ27</v>
      </c>
    </row>
    <row r="128" spans="1:2" x14ac:dyDescent="0.25">
      <c r="B128" s="1" t="str">
        <f t="shared" si="3"/>
        <v>BGIJ27</v>
      </c>
    </row>
    <row r="129" spans="2:2" x14ac:dyDescent="0.25">
      <c r="B129" s="1" t="str">
        <f t="shared" si="3"/>
        <v>BGIJ27</v>
      </c>
    </row>
    <row r="130" spans="2:2" x14ac:dyDescent="0.25">
      <c r="B130" s="1" t="str">
        <f t="shared" si="3"/>
        <v>BGIJ27</v>
      </c>
    </row>
    <row r="131" spans="2:2" x14ac:dyDescent="0.25">
      <c r="B131" s="1" t="str">
        <f t="shared" ref="B131:B162" si="4">B130</f>
        <v>BGIJ27</v>
      </c>
    </row>
    <row r="132" spans="2:2" x14ac:dyDescent="0.25">
      <c r="B132" s="1" t="str">
        <f t="shared" si="4"/>
        <v>BGIJ27</v>
      </c>
    </row>
    <row r="133" spans="2:2" x14ac:dyDescent="0.25">
      <c r="B133" s="1" t="str">
        <f t="shared" si="4"/>
        <v>BGIJ27</v>
      </c>
    </row>
    <row r="134" spans="2:2" x14ac:dyDescent="0.25">
      <c r="B134" s="1" t="str">
        <f t="shared" si="4"/>
        <v>BGIJ27</v>
      </c>
    </row>
    <row r="135" spans="2:2" x14ac:dyDescent="0.25">
      <c r="B135" s="1" t="str">
        <f t="shared" si="4"/>
        <v>BGIJ27</v>
      </c>
    </row>
    <row r="136" spans="2:2" x14ac:dyDescent="0.25">
      <c r="B136" s="1" t="str">
        <f t="shared" si="4"/>
        <v>BGIJ27</v>
      </c>
    </row>
    <row r="137" spans="2:2" x14ac:dyDescent="0.25">
      <c r="B137" s="1" t="str">
        <f t="shared" si="4"/>
        <v>BGIJ27</v>
      </c>
    </row>
    <row r="138" spans="2:2" x14ac:dyDescent="0.25">
      <c r="B138" s="1" t="str">
        <f t="shared" si="4"/>
        <v>BGIJ27</v>
      </c>
    </row>
    <row r="139" spans="2:2" x14ac:dyDescent="0.25">
      <c r="B139" s="1" t="str">
        <f t="shared" si="4"/>
        <v>BGIJ27</v>
      </c>
    </row>
    <row r="140" spans="2:2" x14ac:dyDescent="0.25">
      <c r="B140" s="1" t="str">
        <f t="shared" si="4"/>
        <v>BGIJ27</v>
      </c>
    </row>
    <row r="141" spans="2:2" x14ac:dyDescent="0.25">
      <c r="B141" s="1" t="str">
        <f t="shared" si="4"/>
        <v>BGIJ27</v>
      </c>
    </row>
    <row r="142" spans="2:2" x14ac:dyDescent="0.25">
      <c r="B142" s="1" t="str">
        <f t="shared" si="4"/>
        <v>BGIJ27</v>
      </c>
    </row>
    <row r="143" spans="2:2" x14ac:dyDescent="0.25">
      <c r="B143" s="1" t="str">
        <f t="shared" si="4"/>
        <v>BGIJ27</v>
      </c>
    </row>
    <row r="144" spans="2:2" x14ac:dyDescent="0.25">
      <c r="B144" s="1" t="str">
        <f t="shared" si="4"/>
        <v>BGIJ27</v>
      </c>
    </row>
    <row r="145" spans="2:2" x14ac:dyDescent="0.25">
      <c r="B145" s="1" t="str">
        <f t="shared" si="4"/>
        <v>BGIJ27</v>
      </c>
    </row>
    <row r="146" spans="2:2" x14ac:dyDescent="0.25">
      <c r="B146" s="1" t="str">
        <f t="shared" si="4"/>
        <v>BGIJ27</v>
      </c>
    </row>
    <row r="147" spans="2:2" x14ac:dyDescent="0.25">
      <c r="B147" s="1" t="str">
        <f t="shared" si="4"/>
        <v>BGIJ27</v>
      </c>
    </row>
    <row r="148" spans="2:2" x14ac:dyDescent="0.25">
      <c r="B148" s="1" t="str">
        <f t="shared" si="4"/>
        <v>BGIJ27</v>
      </c>
    </row>
    <row r="149" spans="2:2" x14ac:dyDescent="0.25">
      <c r="B149" s="1" t="str">
        <f t="shared" si="4"/>
        <v>BGIJ27</v>
      </c>
    </row>
    <row r="150" spans="2:2" x14ac:dyDescent="0.25">
      <c r="B150" s="1" t="str">
        <f t="shared" si="4"/>
        <v>BGIJ27</v>
      </c>
    </row>
    <row r="151" spans="2:2" x14ac:dyDescent="0.25">
      <c r="B151" s="1" t="str">
        <f t="shared" si="4"/>
        <v>BGIJ27</v>
      </c>
    </row>
    <row r="152" spans="2:2" x14ac:dyDescent="0.25">
      <c r="B152" s="1" t="str">
        <f t="shared" si="4"/>
        <v>BGIJ27</v>
      </c>
    </row>
    <row r="153" spans="2:2" x14ac:dyDescent="0.25">
      <c r="B153" s="1" t="str">
        <f t="shared" si="4"/>
        <v>BGIJ27</v>
      </c>
    </row>
    <row r="154" spans="2:2" x14ac:dyDescent="0.25">
      <c r="B154" s="1" t="str">
        <f t="shared" si="4"/>
        <v>BGIJ27</v>
      </c>
    </row>
    <row r="155" spans="2:2" x14ac:dyDescent="0.25">
      <c r="B155" s="1" t="str">
        <f t="shared" si="4"/>
        <v>BGIJ27</v>
      </c>
    </row>
    <row r="156" spans="2:2" x14ac:dyDescent="0.25">
      <c r="B156" s="1" t="str">
        <f t="shared" si="4"/>
        <v>BGIJ27</v>
      </c>
    </row>
    <row r="157" spans="2:2" x14ac:dyDescent="0.25">
      <c r="B157" s="1" t="str">
        <f t="shared" si="4"/>
        <v>BGIJ27</v>
      </c>
    </row>
    <row r="158" spans="2:2" x14ac:dyDescent="0.25">
      <c r="B158" s="1" t="str">
        <f t="shared" si="4"/>
        <v>BGIJ27</v>
      </c>
    </row>
    <row r="159" spans="2:2" x14ac:dyDescent="0.25">
      <c r="B159" s="1" t="str">
        <f t="shared" si="4"/>
        <v>BGIJ27</v>
      </c>
    </row>
    <row r="160" spans="2:2" x14ac:dyDescent="0.25">
      <c r="B160" s="1" t="str">
        <f t="shared" si="4"/>
        <v>BGIJ27</v>
      </c>
    </row>
    <row r="161" spans="2:2" x14ac:dyDescent="0.25">
      <c r="B161" s="1" t="str">
        <f t="shared" si="4"/>
        <v>BGIJ27</v>
      </c>
    </row>
    <row r="162" spans="2:2" x14ac:dyDescent="0.25">
      <c r="B162" s="1" t="str">
        <f t="shared" si="4"/>
        <v>BGIJ27</v>
      </c>
    </row>
    <row r="163" spans="2:2" x14ac:dyDescent="0.25">
      <c r="B163" s="1" t="str">
        <f t="shared" ref="B163:B190" si="5">B162</f>
        <v>BGIJ27</v>
      </c>
    </row>
    <row r="164" spans="2:2" x14ac:dyDescent="0.25">
      <c r="B164" s="1" t="str">
        <f t="shared" si="5"/>
        <v>BGIJ27</v>
      </c>
    </row>
    <row r="165" spans="2:2" x14ac:dyDescent="0.25">
      <c r="B165" s="1" t="str">
        <f t="shared" si="5"/>
        <v>BGIJ27</v>
      </c>
    </row>
    <row r="166" spans="2:2" x14ac:dyDescent="0.25">
      <c r="B166" s="1" t="str">
        <f t="shared" si="5"/>
        <v>BGIJ27</v>
      </c>
    </row>
    <row r="167" spans="2:2" x14ac:dyDescent="0.25">
      <c r="B167" s="1" t="str">
        <f t="shared" si="5"/>
        <v>BGIJ27</v>
      </c>
    </row>
    <row r="168" spans="2:2" x14ac:dyDescent="0.25">
      <c r="B168" s="1" t="str">
        <f t="shared" si="5"/>
        <v>BGIJ27</v>
      </c>
    </row>
    <row r="169" spans="2:2" x14ac:dyDescent="0.25">
      <c r="B169" s="1" t="str">
        <f t="shared" si="5"/>
        <v>BGIJ27</v>
      </c>
    </row>
    <row r="170" spans="2:2" x14ac:dyDescent="0.25">
      <c r="B170" s="1" t="str">
        <f t="shared" si="5"/>
        <v>BGIJ27</v>
      </c>
    </row>
    <row r="171" spans="2:2" x14ac:dyDescent="0.25">
      <c r="B171" s="1" t="str">
        <f t="shared" si="5"/>
        <v>BGIJ27</v>
      </c>
    </row>
    <row r="172" spans="2:2" x14ac:dyDescent="0.25">
      <c r="B172" s="1" t="str">
        <f t="shared" si="5"/>
        <v>BGIJ27</v>
      </c>
    </row>
    <row r="173" spans="2:2" x14ac:dyDescent="0.25">
      <c r="B173" s="1" t="str">
        <f t="shared" si="5"/>
        <v>BGIJ27</v>
      </c>
    </row>
    <row r="174" spans="2:2" x14ac:dyDescent="0.25">
      <c r="B174" s="1" t="str">
        <f t="shared" si="5"/>
        <v>BGIJ27</v>
      </c>
    </row>
    <row r="175" spans="2:2" x14ac:dyDescent="0.25">
      <c r="B175" s="1" t="str">
        <f t="shared" si="5"/>
        <v>BGIJ27</v>
      </c>
    </row>
    <row r="176" spans="2:2" x14ac:dyDescent="0.25">
      <c r="B176" s="1" t="str">
        <f t="shared" si="5"/>
        <v>BGIJ27</v>
      </c>
    </row>
    <row r="177" spans="2:2" x14ac:dyDescent="0.25">
      <c r="B177" s="1" t="str">
        <f t="shared" si="5"/>
        <v>BGIJ27</v>
      </c>
    </row>
    <row r="178" spans="2:2" x14ac:dyDescent="0.25">
      <c r="B178" s="1" t="str">
        <f t="shared" si="5"/>
        <v>BGIJ27</v>
      </c>
    </row>
    <row r="179" spans="2:2" x14ac:dyDescent="0.25">
      <c r="B179" s="1" t="str">
        <f t="shared" si="5"/>
        <v>BGIJ27</v>
      </c>
    </row>
    <row r="180" spans="2:2" x14ac:dyDescent="0.25">
      <c r="B180" s="1" t="str">
        <f t="shared" si="5"/>
        <v>BGIJ27</v>
      </c>
    </row>
    <row r="181" spans="2:2" x14ac:dyDescent="0.25">
      <c r="B181" s="1" t="str">
        <f t="shared" si="5"/>
        <v>BGIJ27</v>
      </c>
    </row>
    <row r="182" spans="2:2" x14ac:dyDescent="0.25">
      <c r="B182" s="1" t="str">
        <f t="shared" si="5"/>
        <v>BGIJ27</v>
      </c>
    </row>
    <row r="183" spans="2:2" x14ac:dyDescent="0.25">
      <c r="B183" s="1" t="str">
        <f t="shared" si="5"/>
        <v>BGIJ27</v>
      </c>
    </row>
    <row r="184" spans="2:2" x14ac:dyDescent="0.25">
      <c r="B184" s="1" t="str">
        <f t="shared" si="5"/>
        <v>BGIJ27</v>
      </c>
    </row>
    <row r="185" spans="2:2" x14ac:dyDescent="0.25">
      <c r="B185" s="1" t="str">
        <f t="shared" si="5"/>
        <v>BGIJ27</v>
      </c>
    </row>
    <row r="186" spans="2:2" x14ac:dyDescent="0.25">
      <c r="B186" s="1" t="str">
        <f t="shared" si="5"/>
        <v>BGIJ27</v>
      </c>
    </row>
    <row r="187" spans="2:2" x14ac:dyDescent="0.25">
      <c r="B187" s="1" t="str">
        <f t="shared" si="5"/>
        <v>BGIJ27</v>
      </c>
    </row>
    <row r="188" spans="2:2" x14ac:dyDescent="0.25">
      <c r="B188" s="1" t="str">
        <f t="shared" si="5"/>
        <v>BGIJ27</v>
      </c>
    </row>
    <row r="189" spans="2:2" x14ac:dyDescent="0.25">
      <c r="B189" s="1" t="str">
        <f t="shared" si="5"/>
        <v>BGIJ27</v>
      </c>
    </row>
    <row r="190" spans="2:2" x14ac:dyDescent="0.25">
      <c r="B190" s="1" t="str">
        <f t="shared" si="5"/>
        <v>BGIJ27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46195</v>
      </c>
      <c r="B2" s="1" t="s">
        <v>5841</v>
      </c>
      <c r="C2">
        <v>2355</v>
      </c>
    </row>
    <row r="3" spans="1:3" x14ac:dyDescent="0.25">
      <c r="A3" s="9">
        <v>46196</v>
      </c>
      <c r="B3" s="1" t="s">
        <v>5841</v>
      </c>
      <c r="C3">
        <v>2380</v>
      </c>
    </row>
    <row r="4" spans="1:3" x14ac:dyDescent="0.25">
      <c r="A4" s="9">
        <v>46197</v>
      </c>
      <c r="B4" s="1" t="s">
        <v>5841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46195</v>
      </c>
      <c r="B2" s="1" t="s">
        <v>5842</v>
      </c>
      <c r="C2">
        <v>2375</v>
      </c>
    </row>
    <row r="3" spans="1:3" x14ac:dyDescent="0.25">
      <c r="A3" s="9">
        <v>46196</v>
      </c>
      <c r="B3" s="1" t="s">
        <v>5842</v>
      </c>
      <c r="C3">
        <v>2375</v>
      </c>
    </row>
    <row r="4" spans="1:3" x14ac:dyDescent="0.25">
      <c r="A4" s="9">
        <v>46197</v>
      </c>
      <c r="B4" s="1" t="s">
        <v>5842</v>
      </c>
      <c r="C4">
        <v>2384.5</v>
      </c>
    </row>
    <row r="5" spans="1:3" x14ac:dyDescent="0.25">
      <c r="A5" s="9">
        <v>46198</v>
      </c>
      <c r="B5" t="str">
        <f t="shared" ref="B5:B31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>
        <v>46226</v>
      </c>
      <c r="B25" t="str">
        <f t="shared" si="0"/>
        <v>ETHN26</v>
      </c>
      <c r="C25">
        <v>2170</v>
      </c>
    </row>
    <row r="26" spans="1:3" x14ac:dyDescent="0.25">
      <c r="A26" s="9">
        <v>46227</v>
      </c>
      <c r="B26" t="str">
        <f t="shared" si="0"/>
        <v>ETHN26</v>
      </c>
      <c r="C26">
        <v>2167.5</v>
      </c>
    </row>
    <row r="27" spans="1:3" x14ac:dyDescent="0.25">
      <c r="A27" s="9">
        <v>46230</v>
      </c>
      <c r="B27" t="str">
        <f t="shared" si="0"/>
        <v>ETHN26</v>
      </c>
      <c r="C27">
        <v>2166.5</v>
      </c>
    </row>
    <row r="28" spans="1:3" x14ac:dyDescent="0.25">
      <c r="A28" s="9">
        <v>46231</v>
      </c>
      <c r="B28" t="str">
        <f t="shared" si="0"/>
        <v>ETHN26</v>
      </c>
      <c r="C28">
        <v>2169</v>
      </c>
    </row>
    <row r="29" spans="1:3" x14ac:dyDescent="0.25">
      <c r="A29" s="9">
        <v>46232</v>
      </c>
      <c r="B29" t="str">
        <f t="shared" si="0"/>
        <v>ETHN26</v>
      </c>
      <c r="C29">
        <v>2203.5</v>
      </c>
    </row>
    <row r="30" spans="1:3" x14ac:dyDescent="0.25">
      <c r="A30" s="9">
        <v>46233</v>
      </c>
      <c r="B30" t="str">
        <f t="shared" si="0"/>
        <v>ETHN26</v>
      </c>
      <c r="C30">
        <v>2159</v>
      </c>
    </row>
    <row r="31" spans="1:3" x14ac:dyDescent="0.25">
      <c r="A31" s="9">
        <v>46234</v>
      </c>
      <c r="B31" t="str">
        <f t="shared" si="0"/>
        <v>ETHN26</v>
      </c>
      <c r="C31">
        <v>2149</v>
      </c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46195</v>
      </c>
      <c r="B2" s="1" t="s">
        <v>5843</v>
      </c>
      <c r="C2">
        <v>2378</v>
      </c>
    </row>
    <row r="3" spans="1:3" x14ac:dyDescent="0.25">
      <c r="A3" s="9">
        <v>46196</v>
      </c>
      <c r="B3" s="1" t="s">
        <v>5843</v>
      </c>
      <c r="C3">
        <v>2375</v>
      </c>
    </row>
    <row r="4" spans="1:3" x14ac:dyDescent="0.25">
      <c r="A4" s="9">
        <v>46197</v>
      </c>
      <c r="B4" s="1" t="s">
        <v>5843</v>
      </c>
      <c r="C4">
        <v>2395</v>
      </c>
    </row>
    <row r="5" spans="1:3" x14ac:dyDescent="0.25">
      <c r="A5" s="9">
        <v>46198</v>
      </c>
      <c r="B5" t="str">
        <f t="shared" ref="B5:B43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>
        <v>46226</v>
      </c>
      <c r="B25" t="str">
        <f t="shared" si="0"/>
        <v>ETHQ26</v>
      </c>
      <c r="C25">
        <v>2190</v>
      </c>
    </row>
    <row r="26" spans="1:3" x14ac:dyDescent="0.25">
      <c r="A26" s="9">
        <v>46227</v>
      </c>
      <c r="B26" t="str">
        <f t="shared" si="0"/>
        <v>ETHQ26</v>
      </c>
      <c r="C26">
        <v>2171</v>
      </c>
    </row>
    <row r="27" spans="1:3" x14ac:dyDescent="0.25">
      <c r="A27" s="9">
        <v>46230</v>
      </c>
      <c r="B27" t="str">
        <f t="shared" si="0"/>
        <v>ETHQ26</v>
      </c>
      <c r="C27">
        <v>2170</v>
      </c>
    </row>
    <row r="28" spans="1:3" x14ac:dyDescent="0.25">
      <c r="A28" s="9">
        <v>46231</v>
      </c>
      <c r="B28" t="str">
        <f t="shared" si="0"/>
        <v>ETHQ26</v>
      </c>
      <c r="C28">
        <v>2172.5</v>
      </c>
    </row>
    <row r="29" spans="1:3" x14ac:dyDescent="0.25">
      <c r="A29" s="9">
        <v>46232</v>
      </c>
      <c r="B29" t="str">
        <f t="shared" si="0"/>
        <v>ETHQ26</v>
      </c>
      <c r="C29">
        <v>2200</v>
      </c>
    </row>
    <row r="30" spans="1:3" x14ac:dyDescent="0.25">
      <c r="A30" s="9">
        <v>46233</v>
      </c>
      <c r="B30" t="str">
        <f t="shared" si="0"/>
        <v>ETHQ26</v>
      </c>
      <c r="C30">
        <v>2170.5</v>
      </c>
    </row>
    <row r="31" spans="1:3" x14ac:dyDescent="0.25">
      <c r="A31" s="9">
        <v>46234</v>
      </c>
      <c r="B31" t="str">
        <f t="shared" si="0"/>
        <v>ETHQ26</v>
      </c>
      <c r="C31">
        <v>2164</v>
      </c>
    </row>
    <row r="32" spans="1:3" x14ac:dyDescent="0.25">
      <c r="A32" s="9">
        <v>46237</v>
      </c>
      <c r="B32" t="str">
        <f t="shared" si="0"/>
        <v>ETHQ26</v>
      </c>
      <c r="C32">
        <v>2160</v>
      </c>
    </row>
    <row r="33" spans="1:3" x14ac:dyDescent="0.25">
      <c r="A33" s="9">
        <v>46238</v>
      </c>
      <c r="B33" t="str">
        <f t="shared" si="0"/>
        <v>ETHQ26</v>
      </c>
      <c r="C33">
        <v>2176</v>
      </c>
    </row>
    <row r="34" spans="1:3" x14ac:dyDescent="0.25">
      <c r="A34" s="9">
        <v>46239</v>
      </c>
      <c r="B34" t="str">
        <f t="shared" si="0"/>
        <v>ETHQ26</v>
      </c>
      <c r="C34">
        <v>2180</v>
      </c>
    </row>
    <row r="35" spans="1:3" x14ac:dyDescent="0.25">
      <c r="A35" s="9">
        <v>46240</v>
      </c>
      <c r="B35" t="str">
        <f t="shared" si="0"/>
        <v>ETHQ26</v>
      </c>
      <c r="C35">
        <v>2204</v>
      </c>
    </row>
    <row r="36" spans="1:3" x14ac:dyDescent="0.25">
      <c r="A36" s="9">
        <v>46241</v>
      </c>
      <c r="B36" t="str">
        <f t="shared" si="0"/>
        <v>ETHQ26</v>
      </c>
      <c r="C36">
        <v>2264.5</v>
      </c>
    </row>
    <row r="37" spans="1:3" x14ac:dyDescent="0.25">
      <c r="A37" s="9">
        <v>46244</v>
      </c>
      <c r="B37" t="str">
        <f t="shared" si="0"/>
        <v>ETHQ26</v>
      </c>
      <c r="C37">
        <v>2255</v>
      </c>
    </row>
    <row r="38" spans="1:3" x14ac:dyDescent="0.25">
      <c r="A38" s="9">
        <v>46245</v>
      </c>
      <c r="B38" t="str">
        <f t="shared" si="0"/>
        <v>ETHQ26</v>
      </c>
      <c r="C38">
        <v>2300</v>
      </c>
    </row>
    <row r="39" spans="1:3" x14ac:dyDescent="0.25">
      <c r="A39" s="9">
        <v>46246</v>
      </c>
      <c r="B39" t="str">
        <f t="shared" si="0"/>
        <v>ETHQ26</v>
      </c>
      <c r="C39">
        <v>2343.5</v>
      </c>
    </row>
    <row r="40" spans="1:3" x14ac:dyDescent="0.25">
      <c r="A40" s="9">
        <v>46247</v>
      </c>
      <c r="B40" t="str">
        <f t="shared" si="0"/>
        <v>ETHQ26</v>
      </c>
      <c r="C40">
        <v>2342.5</v>
      </c>
    </row>
    <row r="41" spans="1:3" x14ac:dyDescent="0.25">
      <c r="A41" s="9">
        <v>46248</v>
      </c>
      <c r="B41" t="str">
        <f t="shared" si="0"/>
        <v>ETHQ26</v>
      </c>
      <c r="C41">
        <v>2351</v>
      </c>
    </row>
    <row r="42" spans="1:3" x14ac:dyDescent="0.25">
      <c r="A42" s="9">
        <v>46251</v>
      </c>
      <c r="B42" t="str">
        <f t="shared" si="0"/>
        <v>ETHQ26</v>
      </c>
      <c r="C42">
        <v>2370</v>
      </c>
    </row>
    <row r="43" spans="1:3" x14ac:dyDescent="0.25">
      <c r="A43" s="9">
        <v>46252</v>
      </c>
      <c r="B43" t="str">
        <f t="shared" si="0"/>
        <v>ETHQ26</v>
      </c>
      <c r="C43">
        <v>2423.5</v>
      </c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46195</v>
      </c>
      <c r="B2" s="1" t="s">
        <v>5844</v>
      </c>
      <c r="C2">
        <v>2401</v>
      </c>
    </row>
    <row r="3" spans="1:3" x14ac:dyDescent="0.25">
      <c r="A3" s="9">
        <v>46196</v>
      </c>
      <c r="B3" s="1" t="s">
        <v>5844</v>
      </c>
      <c r="C3">
        <v>2391.5</v>
      </c>
    </row>
    <row r="4" spans="1:3" x14ac:dyDescent="0.25">
      <c r="A4" s="9">
        <v>46197</v>
      </c>
      <c r="B4" s="1" t="s">
        <v>5844</v>
      </c>
      <c r="C4">
        <v>2405</v>
      </c>
    </row>
    <row r="5" spans="1:3" x14ac:dyDescent="0.25">
      <c r="A5" s="9">
        <v>46198</v>
      </c>
      <c r="B5" t="str">
        <f t="shared" ref="B5:B43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>
        <v>46226</v>
      </c>
      <c r="B25" t="str">
        <f t="shared" si="0"/>
        <v>ETHU26</v>
      </c>
      <c r="C25">
        <v>2200</v>
      </c>
    </row>
    <row r="26" spans="1:3" x14ac:dyDescent="0.25">
      <c r="A26" s="9">
        <v>46227</v>
      </c>
      <c r="B26" t="str">
        <f t="shared" si="0"/>
        <v>ETHU26</v>
      </c>
      <c r="C26">
        <v>2186</v>
      </c>
    </row>
    <row r="27" spans="1:3" x14ac:dyDescent="0.25">
      <c r="A27" s="9">
        <v>46230</v>
      </c>
      <c r="B27" t="str">
        <f t="shared" si="0"/>
        <v>ETHU26</v>
      </c>
      <c r="C27">
        <v>2185</v>
      </c>
    </row>
    <row r="28" spans="1:3" x14ac:dyDescent="0.25">
      <c r="A28" s="9">
        <v>46231</v>
      </c>
      <c r="B28" t="str">
        <f t="shared" si="0"/>
        <v>ETHU26</v>
      </c>
      <c r="C28">
        <v>2187.5</v>
      </c>
    </row>
    <row r="29" spans="1:3" x14ac:dyDescent="0.25">
      <c r="A29" s="9">
        <v>46232</v>
      </c>
      <c r="B29" t="str">
        <f t="shared" si="0"/>
        <v>ETHU26</v>
      </c>
      <c r="C29">
        <v>2215</v>
      </c>
    </row>
    <row r="30" spans="1:3" x14ac:dyDescent="0.25">
      <c r="A30" s="9">
        <v>46233</v>
      </c>
      <c r="B30" t="str">
        <f t="shared" si="0"/>
        <v>ETHU26</v>
      </c>
      <c r="C30">
        <v>2195</v>
      </c>
    </row>
    <row r="31" spans="1:3" x14ac:dyDescent="0.25">
      <c r="A31" s="9">
        <v>46234</v>
      </c>
      <c r="B31" t="str">
        <f t="shared" si="0"/>
        <v>ETHU26</v>
      </c>
      <c r="C31">
        <v>2200</v>
      </c>
    </row>
    <row r="32" spans="1:3" x14ac:dyDescent="0.25">
      <c r="A32" s="9">
        <v>46237</v>
      </c>
      <c r="B32" t="str">
        <f t="shared" si="0"/>
        <v>ETHU26</v>
      </c>
      <c r="C32">
        <v>2195.5</v>
      </c>
    </row>
    <row r="33" spans="1:3" x14ac:dyDescent="0.25">
      <c r="A33" s="9">
        <v>46238</v>
      </c>
      <c r="B33" t="str">
        <f t="shared" si="0"/>
        <v>ETHU26</v>
      </c>
      <c r="C33">
        <v>2220.5</v>
      </c>
    </row>
    <row r="34" spans="1:3" x14ac:dyDescent="0.25">
      <c r="A34" s="9">
        <v>46239</v>
      </c>
      <c r="B34" t="str">
        <f t="shared" si="0"/>
        <v>ETHU26</v>
      </c>
      <c r="C34">
        <v>2209</v>
      </c>
    </row>
    <row r="35" spans="1:3" x14ac:dyDescent="0.25">
      <c r="A35" s="9">
        <v>46240</v>
      </c>
      <c r="B35" t="str">
        <f t="shared" si="0"/>
        <v>ETHU26</v>
      </c>
      <c r="C35">
        <v>2233.5</v>
      </c>
    </row>
    <row r="36" spans="1:3" x14ac:dyDescent="0.25">
      <c r="A36" s="9">
        <v>46241</v>
      </c>
      <c r="B36" t="str">
        <f t="shared" si="0"/>
        <v>ETHU26</v>
      </c>
      <c r="C36">
        <v>2294</v>
      </c>
    </row>
    <row r="37" spans="1:3" x14ac:dyDescent="0.25">
      <c r="A37" s="9">
        <v>46244</v>
      </c>
      <c r="B37" t="str">
        <f t="shared" si="0"/>
        <v>ETHU26</v>
      </c>
      <c r="C37">
        <v>2296.5</v>
      </c>
    </row>
    <row r="38" spans="1:3" x14ac:dyDescent="0.25">
      <c r="A38" s="9">
        <v>46245</v>
      </c>
      <c r="B38" t="str">
        <f t="shared" si="0"/>
        <v>ETHU26</v>
      </c>
      <c r="C38">
        <v>2328.5</v>
      </c>
    </row>
    <row r="39" spans="1:3" x14ac:dyDescent="0.25">
      <c r="A39" s="9">
        <v>46246</v>
      </c>
      <c r="B39" t="str">
        <f t="shared" si="0"/>
        <v>ETHU26</v>
      </c>
      <c r="C39">
        <v>2372.5</v>
      </c>
    </row>
    <row r="40" spans="1:3" x14ac:dyDescent="0.25">
      <c r="A40" s="9">
        <v>46247</v>
      </c>
      <c r="B40" t="str">
        <f t="shared" si="0"/>
        <v>ETHU26</v>
      </c>
      <c r="C40">
        <v>2395</v>
      </c>
    </row>
    <row r="41" spans="1:3" x14ac:dyDescent="0.25">
      <c r="A41" s="9">
        <v>46248</v>
      </c>
      <c r="B41" t="str">
        <f t="shared" si="0"/>
        <v>ETHU26</v>
      </c>
      <c r="C41">
        <v>2386.5</v>
      </c>
    </row>
    <row r="42" spans="1:3" x14ac:dyDescent="0.25">
      <c r="A42" s="9">
        <v>46251</v>
      </c>
      <c r="B42" t="str">
        <f t="shared" si="0"/>
        <v>ETHU26</v>
      </c>
      <c r="C42">
        <v>2405</v>
      </c>
    </row>
    <row r="43" spans="1:3" x14ac:dyDescent="0.25">
      <c r="A43" s="9">
        <v>46252</v>
      </c>
      <c r="B43" t="str">
        <f t="shared" si="0"/>
        <v>ETHU26</v>
      </c>
      <c r="C43">
        <v>2459.5</v>
      </c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46195</v>
      </c>
      <c r="B2" s="1" t="s">
        <v>5845</v>
      </c>
      <c r="C2">
        <v>2426</v>
      </c>
    </row>
    <row r="3" spans="1:3" x14ac:dyDescent="0.25">
      <c r="A3" s="9">
        <v>46196</v>
      </c>
      <c r="B3" s="1" t="s">
        <v>5845</v>
      </c>
      <c r="C3">
        <v>2429.5</v>
      </c>
    </row>
    <row r="4" spans="1:3" x14ac:dyDescent="0.25">
      <c r="A4" s="9">
        <v>46197</v>
      </c>
      <c r="B4" s="1" t="s">
        <v>5845</v>
      </c>
      <c r="C4">
        <v>2439</v>
      </c>
    </row>
    <row r="5" spans="1:3" x14ac:dyDescent="0.25">
      <c r="A5" s="9">
        <v>46198</v>
      </c>
      <c r="B5" t="str">
        <f t="shared" ref="B5:B43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>
        <v>46226</v>
      </c>
      <c r="B25" t="str">
        <f t="shared" si="0"/>
        <v>ETHV26</v>
      </c>
      <c r="C25">
        <v>2270</v>
      </c>
    </row>
    <row r="26" spans="1:3" x14ac:dyDescent="0.25">
      <c r="A26" s="9">
        <v>46227</v>
      </c>
      <c r="B26" t="str">
        <f t="shared" si="0"/>
        <v>ETHV26</v>
      </c>
      <c r="C26">
        <v>2245</v>
      </c>
    </row>
    <row r="27" spans="1:3" x14ac:dyDescent="0.25">
      <c r="A27" s="9">
        <v>46230</v>
      </c>
      <c r="B27" t="str">
        <f t="shared" si="0"/>
        <v>ETHV26</v>
      </c>
      <c r="C27">
        <v>2244</v>
      </c>
    </row>
    <row r="28" spans="1:3" x14ac:dyDescent="0.25">
      <c r="A28" s="9">
        <v>46231</v>
      </c>
      <c r="B28" t="str">
        <f t="shared" si="0"/>
        <v>ETHV26</v>
      </c>
      <c r="C28">
        <v>2246.5</v>
      </c>
    </row>
    <row r="29" spans="1:3" x14ac:dyDescent="0.25">
      <c r="A29" s="9">
        <v>46232</v>
      </c>
      <c r="B29" t="str">
        <f t="shared" si="0"/>
        <v>ETHV26</v>
      </c>
      <c r="C29">
        <v>2285.5</v>
      </c>
    </row>
    <row r="30" spans="1:3" x14ac:dyDescent="0.25">
      <c r="A30" s="9">
        <v>46233</v>
      </c>
      <c r="B30" t="str">
        <f t="shared" si="0"/>
        <v>ETHV26</v>
      </c>
      <c r="C30">
        <v>2274</v>
      </c>
    </row>
    <row r="31" spans="1:3" x14ac:dyDescent="0.25">
      <c r="A31" s="9">
        <v>46234</v>
      </c>
      <c r="B31" t="str">
        <f t="shared" si="0"/>
        <v>ETHV26</v>
      </c>
      <c r="C31">
        <v>2277.5</v>
      </c>
    </row>
    <row r="32" spans="1:3" x14ac:dyDescent="0.25">
      <c r="A32" s="9">
        <v>46237</v>
      </c>
      <c r="B32" t="str">
        <f t="shared" si="0"/>
        <v>ETHV26</v>
      </c>
      <c r="C32">
        <v>2272.5</v>
      </c>
    </row>
    <row r="33" spans="1:3" x14ac:dyDescent="0.25">
      <c r="A33" s="9">
        <v>46238</v>
      </c>
      <c r="B33" t="str">
        <f t="shared" si="0"/>
        <v>ETHV26</v>
      </c>
      <c r="C33">
        <v>2298.5</v>
      </c>
    </row>
    <row r="34" spans="1:3" x14ac:dyDescent="0.25">
      <c r="A34" s="9">
        <v>46239</v>
      </c>
      <c r="B34" t="str">
        <f t="shared" si="0"/>
        <v>ETHV26</v>
      </c>
      <c r="C34">
        <v>2299.5</v>
      </c>
    </row>
    <row r="35" spans="1:3" x14ac:dyDescent="0.25">
      <c r="A35" s="9">
        <v>46240</v>
      </c>
      <c r="B35" t="str">
        <f t="shared" si="0"/>
        <v>ETHV26</v>
      </c>
      <c r="C35">
        <v>2325</v>
      </c>
    </row>
    <row r="36" spans="1:3" x14ac:dyDescent="0.25">
      <c r="A36" s="9">
        <v>46241</v>
      </c>
      <c r="B36" t="str">
        <f t="shared" si="0"/>
        <v>ETHV26</v>
      </c>
      <c r="C36">
        <v>2388.5</v>
      </c>
    </row>
    <row r="37" spans="1:3" x14ac:dyDescent="0.25">
      <c r="A37" s="9">
        <v>46244</v>
      </c>
      <c r="B37" t="str">
        <f t="shared" si="0"/>
        <v>ETHV26</v>
      </c>
      <c r="C37">
        <v>2395</v>
      </c>
    </row>
    <row r="38" spans="1:3" x14ac:dyDescent="0.25">
      <c r="A38" s="9">
        <v>46245</v>
      </c>
      <c r="B38" t="str">
        <f t="shared" si="0"/>
        <v>ETHV26</v>
      </c>
      <c r="C38">
        <v>2428.5</v>
      </c>
    </row>
    <row r="39" spans="1:3" x14ac:dyDescent="0.25">
      <c r="A39" s="9">
        <v>46246</v>
      </c>
      <c r="B39" t="str">
        <f t="shared" si="0"/>
        <v>ETHV26</v>
      </c>
      <c r="C39">
        <v>2474.5</v>
      </c>
    </row>
    <row r="40" spans="1:3" x14ac:dyDescent="0.25">
      <c r="A40" s="9">
        <v>46247</v>
      </c>
      <c r="B40" t="str">
        <f t="shared" si="0"/>
        <v>ETHV26</v>
      </c>
      <c r="C40">
        <v>2427.5</v>
      </c>
    </row>
    <row r="41" spans="1:3" x14ac:dyDescent="0.25">
      <c r="A41" s="9">
        <v>46248</v>
      </c>
      <c r="B41" t="str">
        <f t="shared" si="0"/>
        <v>ETHV26</v>
      </c>
      <c r="C41">
        <v>2424.5</v>
      </c>
    </row>
    <row r="42" spans="1:3" x14ac:dyDescent="0.25">
      <c r="A42" s="9">
        <v>46251</v>
      </c>
      <c r="B42" t="str">
        <f t="shared" si="0"/>
        <v>ETHV26</v>
      </c>
      <c r="C42">
        <v>2455</v>
      </c>
    </row>
    <row r="43" spans="1:3" x14ac:dyDescent="0.25">
      <c r="A43" s="9">
        <v>46252</v>
      </c>
      <c r="B43" t="str">
        <f t="shared" si="0"/>
        <v>ETHV26</v>
      </c>
      <c r="C43">
        <v>2490</v>
      </c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46195</v>
      </c>
      <c r="B2" s="1" t="s">
        <v>5846</v>
      </c>
      <c r="C2">
        <v>2507.5</v>
      </c>
    </row>
    <row r="3" spans="1:3" x14ac:dyDescent="0.25">
      <c r="A3" s="9">
        <v>46196</v>
      </c>
      <c r="B3" s="1" t="s">
        <v>5846</v>
      </c>
      <c r="C3">
        <v>2511</v>
      </c>
    </row>
    <row r="4" spans="1:3" x14ac:dyDescent="0.25">
      <c r="A4" s="9">
        <v>46197</v>
      </c>
      <c r="B4" s="1" t="s">
        <v>5846</v>
      </c>
      <c r="C4">
        <v>2521</v>
      </c>
    </row>
    <row r="5" spans="1:3" x14ac:dyDescent="0.25">
      <c r="A5" s="9">
        <v>46198</v>
      </c>
      <c r="B5" t="str">
        <f t="shared" ref="B5:B43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>
        <v>46226</v>
      </c>
      <c r="B25" t="str">
        <f t="shared" si="0"/>
        <v>ETHX26</v>
      </c>
      <c r="C25">
        <v>2309</v>
      </c>
    </row>
    <row r="26" spans="1:3" x14ac:dyDescent="0.25">
      <c r="A26" s="9">
        <v>46227</v>
      </c>
      <c r="B26" t="str">
        <f t="shared" si="0"/>
        <v>ETHX26</v>
      </c>
      <c r="C26">
        <v>2275</v>
      </c>
    </row>
    <row r="27" spans="1:3" x14ac:dyDescent="0.25">
      <c r="A27" s="9">
        <v>46230</v>
      </c>
      <c r="B27" t="str">
        <f t="shared" si="0"/>
        <v>ETHX26</v>
      </c>
      <c r="C27">
        <v>2274</v>
      </c>
    </row>
    <row r="28" spans="1:3" x14ac:dyDescent="0.25">
      <c r="A28" s="9">
        <v>46231</v>
      </c>
      <c r="B28" t="str">
        <f t="shared" si="0"/>
        <v>ETHX26</v>
      </c>
      <c r="C28">
        <v>2276.5</v>
      </c>
    </row>
    <row r="29" spans="1:3" x14ac:dyDescent="0.25">
      <c r="A29" s="9">
        <v>46232</v>
      </c>
      <c r="B29" t="str">
        <f t="shared" si="0"/>
        <v>ETHX26</v>
      </c>
      <c r="C29">
        <v>2325</v>
      </c>
    </row>
    <row r="30" spans="1:3" x14ac:dyDescent="0.25">
      <c r="A30" s="9">
        <v>46233</v>
      </c>
      <c r="B30" t="str">
        <f t="shared" si="0"/>
        <v>ETHX26</v>
      </c>
      <c r="C30">
        <v>2323.5</v>
      </c>
    </row>
    <row r="31" spans="1:3" x14ac:dyDescent="0.25">
      <c r="A31" s="9">
        <v>46234</v>
      </c>
      <c r="B31" t="str">
        <f t="shared" si="0"/>
        <v>ETHX26</v>
      </c>
      <c r="C31">
        <v>2325</v>
      </c>
    </row>
    <row r="32" spans="1:3" x14ac:dyDescent="0.25">
      <c r="A32" s="9">
        <v>46237</v>
      </c>
      <c r="B32" t="str">
        <f t="shared" si="0"/>
        <v>ETHX26</v>
      </c>
      <c r="C32">
        <v>2320</v>
      </c>
    </row>
    <row r="33" spans="1:3" x14ac:dyDescent="0.25">
      <c r="A33" s="9">
        <v>46238</v>
      </c>
      <c r="B33" t="str">
        <f t="shared" si="0"/>
        <v>ETHX26</v>
      </c>
      <c r="C33">
        <v>2346.5</v>
      </c>
    </row>
    <row r="34" spans="1:3" x14ac:dyDescent="0.25">
      <c r="A34" s="9">
        <v>46239</v>
      </c>
      <c r="B34" t="str">
        <f t="shared" si="0"/>
        <v>ETHX26</v>
      </c>
      <c r="C34">
        <v>2347.5</v>
      </c>
    </row>
    <row r="35" spans="1:3" x14ac:dyDescent="0.25">
      <c r="A35" s="9">
        <v>46240</v>
      </c>
      <c r="B35" t="str">
        <f t="shared" si="0"/>
        <v>ETHX26</v>
      </c>
      <c r="C35">
        <v>2373.5</v>
      </c>
    </row>
    <row r="36" spans="1:3" x14ac:dyDescent="0.25">
      <c r="A36" s="9">
        <v>46241</v>
      </c>
      <c r="B36" t="str">
        <f t="shared" si="0"/>
        <v>ETHX26</v>
      </c>
      <c r="C36">
        <v>2438.5</v>
      </c>
    </row>
    <row r="37" spans="1:3" x14ac:dyDescent="0.25">
      <c r="A37" s="9">
        <v>46244</v>
      </c>
      <c r="B37" t="str">
        <f t="shared" si="0"/>
        <v>ETHX26</v>
      </c>
      <c r="C37">
        <v>2440</v>
      </c>
    </row>
    <row r="38" spans="1:3" x14ac:dyDescent="0.25">
      <c r="A38" s="9">
        <v>46245</v>
      </c>
      <c r="B38" t="str">
        <f t="shared" si="0"/>
        <v>ETHX26</v>
      </c>
      <c r="C38">
        <v>2474</v>
      </c>
    </row>
    <row r="39" spans="1:3" x14ac:dyDescent="0.25">
      <c r="A39" s="9">
        <v>46246</v>
      </c>
      <c r="B39" t="str">
        <f t="shared" si="0"/>
        <v>ETHX26</v>
      </c>
      <c r="C39">
        <v>2521</v>
      </c>
    </row>
    <row r="40" spans="1:3" x14ac:dyDescent="0.25">
      <c r="A40" s="9">
        <v>46247</v>
      </c>
      <c r="B40" t="str">
        <f t="shared" si="0"/>
        <v>ETHX26</v>
      </c>
      <c r="C40">
        <v>2470</v>
      </c>
    </row>
    <row r="41" spans="1:3" x14ac:dyDescent="0.25">
      <c r="A41" s="9">
        <v>46248</v>
      </c>
      <c r="B41" t="str">
        <f t="shared" si="0"/>
        <v>ETHX26</v>
      </c>
      <c r="C41">
        <v>2468</v>
      </c>
    </row>
    <row r="42" spans="1:3" x14ac:dyDescent="0.25">
      <c r="A42" s="9">
        <v>46251</v>
      </c>
      <c r="B42" t="str">
        <f t="shared" si="0"/>
        <v>ETHX26</v>
      </c>
      <c r="C42">
        <v>2485</v>
      </c>
    </row>
    <row r="43" spans="1:3" x14ac:dyDescent="0.25">
      <c r="A43" s="9">
        <v>46252</v>
      </c>
      <c r="B43" t="str">
        <f t="shared" si="0"/>
        <v>ETHX26</v>
      </c>
      <c r="C43">
        <v>2547</v>
      </c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46195</v>
      </c>
      <c r="B2" s="1" t="s">
        <v>5847</v>
      </c>
      <c r="C2">
        <v>2528</v>
      </c>
    </row>
    <row r="3" spans="1:3" x14ac:dyDescent="0.25">
      <c r="A3" s="9">
        <v>46196</v>
      </c>
      <c r="B3" s="1" t="s">
        <v>5847</v>
      </c>
      <c r="C3">
        <v>2531.5</v>
      </c>
    </row>
    <row r="4" spans="1:3" x14ac:dyDescent="0.25">
      <c r="A4" s="9">
        <v>46197</v>
      </c>
      <c r="B4" s="1" t="s">
        <v>5847</v>
      </c>
      <c r="C4">
        <v>2541.5</v>
      </c>
    </row>
    <row r="5" spans="1:3" x14ac:dyDescent="0.25">
      <c r="A5" s="9">
        <v>46198</v>
      </c>
      <c r="B5" t="str">
        <f t="shared" ref="B5:B43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>
        <v>46226</v>
      </c>
      <c r="B25" t="str">
        <f t="shared" si="0"/>
        <v>ETHZ26</v>
      </c>
      <c r="C25">
        <v>2320</v>
      </c>
    </row>
    <row r="26" spans="1:3" x14ac:dyDescent="0.25">
      <c r="A26" s="9">
        <v>46227</v>
      </c>
      <c r="B26" t="str">
        <f t="shared" si="0"/>
        <v>ETHZ26</v>
      </c>
      <c r="C26">
        <v>2300.5</v>
      </c>
    </row>
    <row r="27" spans="1:3" x14ac:dyDescent="0.25">
      <c r="A27" s="9">
        <v>46230</v>
      </c>
      <c r="B27" t="str">
        <f t="shared" si="0"/>
        <v>ETHZ26</v>
      </c>
      <c r="C27">
        <v>2299.5</v>
      </c>
    </row>
    <row r="28" spans="1:3" x14ac:dyDescent="0.25">
      <c r="A28" s="9">
        <v>46231</v>
      </c>
      <c r="B28" t="str">
        <f t="shared" si="0"/>
        <v>ETHZ26</v>
      </c>
      <c r="C28">
        <v>2302</v>
      </c>
    </row>
    <row r="29" spans="1:3" x14ac:dyDescent="0.25">
      <c r="A29" s="9">
        <v>46232</v>
      </c>
      <c r="B29" t="str">
        <f t="shared" si="0"/>
        <v>ETHZ26</v>
      </c>
      <c r="C29">
        <v>2338.5</v>
      </c>
    </row>
    <row r="30" spans="1:3" x14ac:dyDescent="0.25">
      <c r="A30" s="9">
        <v>46233</v>
      </c>
      <c r="B30" t="str">
        <f t="shared" si="0"/>
        <v>ETHZ26</v>
      </c>
      <c r="C30">
        <v>2360</v>
      </c>
    </row>
    <row r="31" spans="1:3" x14ac:dyDescent="0.25">
      <c r="A31" s="9">
        <v>46234</v>
      </c>
      <c r="B31" t="str">
        <f t="shared" si="0"/>
        <v>ETHZ26</v>
      </c>
      <c r="C31">
        <v>2361</v>
      </c>
    </row>
    <row r="32" spans="1:3" x14ac:dyDescent="0.25">
      <c r="A32" s="9">
        <v>46237</v>
      </c>
      <c r="B32" t="str">
        <f t="shared" si="0"/>
        <v>ETHZ26</v>
      </c>
      <c r="C32">
        <v>2367</v>
      </c>
    </row>
    <row r="33" spans="1:3" x14ac:dyDescent="0.25">
      <c r="A33" s="9">
        <v>46238</v>
      </c>
      <c r="B33" t="str">
        <f t="shared" si="0"/>
        <v>ETHZ26</v>
      </c>
      <c r="C33">
        <v>2401</v>
      </c>
    </row>
    <row r="34" spans="1:3" x14ac:dyDescent="0.25">
      <c r="A34" s="9">
        <v>46239</v>
      </c>
      <c r="B34" t="str">
        <f t="shared" si="0"/>
        <v>ETHZ26</v>
      </c>
      <c r="C34">
        <v>2415</v>
      </c>
    </row>
    <row r="35" spans="1:3" x14ac:dyDescent="0.25">
      <c r="A35" s="9">
        <v>46240</v>
      </c>
      <c r="B35" t="str">
        <f t="shared" si="0"/>
        <v>ETHZ26</v>
      </c>
      <c r="C35">
        <v>2435</v>
      </c>
    </row>
    <row r="36" spans="1:3" x14ac:dyDescent="0.25">
      <c r="A36" s="9">
        <v>46241</v>
      </c>
      <c r="B36" t="str">
        <f t="shared" si="0"/>
        <v>ETHZ26</v>
      </c>
      <c r="C36">
        <v>2501.5</v>
      </c>
    </row>
    <row r="37" spans="1:3" x14ac:dyDescent="0.25">
      <c r="A37" s="9">
        <v>46244</v>
      </c>
      <c r="B37" t="str">
        <f t="shared" si="0"/>
        <v>ETHZ26</v>
      </c>
      <c r="C37">
        <v>2509</v>
      </c>
    </row>
    <row r="38" spans="1:3" x14ac:dyDescent="0.25">
      <c r="A38" s="9">
        <v>46245</v>
      </c>
      <c r="B38" t="str">
        <f t="shared" si="0"/>
        <v>ETHZ26</v>
      </c>
      <c r="C38">
        <v>2544</v>
      </c>
    </row>
    <row r="39" spans="1:3" x14ac:dyDescent="0.25">
      <c r="A39" s="9">
        <v>46246</v>
      </c>
      <c r="B39" t="str">
        <f t="shared" si="0"/>
        <v>ETHZ26</v>
      </c>
      <c r="C39">
        <v>2592.5</v>
      </c>
    </row>
    <row r="40" spans="1:3" x14ac:dyDescent="0.25">
      <c r="A40" s="9">
        <v>46247</v>
      </c>
      <c r="B40" t="str">
        <f t="shared" si="0"/>
        <v>ETHZ26</v>
      </c>
      <c r="C40">
        <v>2542.5</v>
      </c>
    </row>
    <row r="41" spans="1:3" x14ac:dyDescent="0.25">
      <c r="A41" s="9">
        <v>46248</v>
      </c>
      <c r="B41" t="str">
        <f t="shared" si="0"/>
        <v>ETHZ26</v>
      </c>
      <c r="C41">
        <v>2522</v>
      </c>
    </row>
    <row r="42" spans="1:3" x14ac:dyDescent="0.25">
      <c r="A42" s="9">
        <v>46251</v>
      </c>
      <c r="B42" t="str">
        <f t="shared" si="0"/>
        <v>ETHZ26</v>
      </c>
      <c r="C42">
        <v>2545</v>
      </c>
    </row>
    <row r="43" spans="1:3" x14ac:dyDescent="0.25">
      <c r="A43" s="9">
        <v>46252</v>
      </c>
      <c r="B43" t="str">
        <f t="shared" si="0"/>
        <v>ETHZ26</v>
      </c>
      <c r="C43">
        <v>2600</v>
      </c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46195</v>
      </c>
      <c r="B2" s="1" t="s">
        <v>5848</v>
      </c>
      <c r="C2">
        <v>2584.5</v>
      </c>
    </row>
    <row r="3" spans="1:3" x14ac:dyDescent="0.25">
      <c r="A3" s="9">
        <v>46196</v>
      </c>
      <c r="B3" s="1" t="s">
        <v>5848</v>
      </c>
      <c r="C3">
        <v>2580</v>
      </c>
    </row>
    <row r="4" spans="1:3" x14ac:dyDescent="0.25">
      <c r="A4" s="9">
        <v>46197</v>
      </c>
      <c r="B4" s="1" t="s">
        <v>5848</v>
      </c>
      <c r="C4">
        <v>2590.5</v>
      </c>
    </row>
    <row r="5" spans="1:3" x14ac:dyDescent="0.25">
      <c r="A5" s="9">
        <v>46198</v>
      </c>
      <c r="B5" t="str">
        <f t="shared" ref="B5:B43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>
        <v>46226</v>
      </c>
      <c r="B25" t="str">
        <f t="shared" si="0"/>
        <v>ETHF27</v>
      </c>
      <c r="C25">
        <v>2342.5</v>
      </c>
    </row>
    <row r="26" spans="1:3" x14ac:dyDescent="0.25">
      <c r="A26" s="9">
        <v>46227</v>
      </c>
      <c r="B26" t="str">
        <f t="shared" si="0"/>
        <v>ETHF27</v>
      </c>
      <c r="C26">
        <v>2323</v>
      </c>
    </row>
    <row r="27" spans="1:3" x14ac:dyDescent="0.25">
      <c r="A27" s="9">
        <v>46230</v>
      </c>
      <c r="B27" t="str">
        <f t="shared" si="0"/>
        <v>ETHF27</v>
      </c>
      <c r="C27">
        <v>2322</v>
      </c>
    </row>
    <row r="28" spans="1:3" x14ac:dyDescent="0.25">
      <c r="A28" s="9">
        <v>46231</v>
      </c>
      <c r="B28" t="str">
        <f t="shared" si="0"/>
        <v>ETHF27</v>
      </c>
      <c r="C28">
        <v>2324.5</v>
      </c>
    </row>
    <row r="29" spans="1:3" x14ac:dyDescent="0.25">
      <c r="A29" s="9">
        <v>46232</v>
      </c>
      <c r="B29" t="str">
        <f t="shared" si="0"/>
        <v>ETHF27</v>
      </c>
      <c r="C29">
        <v>2361.5</v>
      </c>
    </row>
    <row r="30" spans="1:3" x14ac:dyDescent="0.25">
      <c r="A30" s="9">
        <v>46233</v>
      </c>
      <c r="B30" t="str">
        <f t="shared" si="0"/>
        <v>ETHF27</v>
      </c>
      <c r="C30">
        <v>2370</v>
      </c>
    </row>
    <row r="31" spans="1:3" x14ac:dyDescent="0.25">
      <c r="A31" s="9">
        <v>46234</v>
      </c>
      <c r="B31" t="str">
        <f t="shared" si="0"/>
        <v>ETHF27</v>
      </c>
      <c r="C31">
        <v>2371</v>
      </c>
    </row>
    <row r="32" spans="1:3" x14ac:dyDescent="0.25">
      <c r="A32" s="9">
        <v>46237</v>
      </c>
      <c r="B32" t="str">
        <f t="shared" si="0"/>
        <v>ETHF27</v>
      </c>
      <c r="C32">
        <v>2386.5</v>
      </c>
    </row>
    <row r="33" spans="1:3" x14ac:dyDescent="0.25">
      <c r="A33" s="9">
        <v>46238</v>
      </c>
      <c r="B33" t="str">
        <f t="shared" si="0"/>
        <v>ETHF27</v>
      </c>
      <c r="C33">
        <v>2416.5</v>
      </c>
    </row>
    <row r="34" spans="1:3" x14ac:dyDescent="0.25">
      <c r="A34" s="9">
        <v>46239</v>
      </c>
      <c r="B34" t="str">
        <f t="shared" si="0"/>
        <v>ETHF27</v>
      </c>
      <c r="C34">
        <v>2417.5</v>
      </c>
    </row>
    <row r="35" spans="1:3" x14ac:dyDescent="0.25">
      <c r="A35" s="9">
        <v>46240</v>
      </c>
      <c r="B35" t="str">
        <f t="shared" si="0"/>
        <v>ETHF27</v>
      </c>
      <c r="C35">
        <v>2445</v>
      </c>
    </row>
    <row r="36" spans="1:3" x14ac:dyDescent="0.25">
      <c r="A36" s="9">
        <v>46241</v>
      </c>
      <c r="B36" t="str">
        <f t="shared" si="0"/>
        <v>ETHF27</v>
      </c>
      <c r="C36">
        <v>2515.5</v>
      </c>
    </row>
    <row r="37" spans="1:3" x14ac:dyDescent="0.25">
      <c r="A37" s="9">
        <v>46244</v>
      </c>
      <c r="B37" t="str">
        <f t="shared" si="0"/>
        <v>ETHF27</v>
      </c>
      <c r="C37">
        <v>2525</v>
      </c>
    </row>
    <row r="38" spans="1:3" x14ac:dyDescent="0.25">
      <c r="A38" s="9">
        <v>46245</v>
      </c>
      <c r="B38" t="str">
        <f t="shared" si="0"/>
        <v>ETHF27</v>
      </c>
      <c r="C38">
        <v>2545</v>
      </c>
    </row>
    <row r="39" spans="1:3" x14ac:dyDescent="0.25">
      <c r="A39" s="9">
        <v>46246</v>
      </c>
      <c r="B39" t="str">
        <f t="shared" si="0"/>
        <v>ETHF27</v>
      </c>
      <c r="C39">
        <v>2593.5</v>
      </c>
    </row>
    <row r="40" spans="1:3" x14ac:dyDescent="0.25">
      <c r="A40" s="9">
        <v>46247</v>
      </c>
      <c r="B40" t="str">
        <f t="shared" si="0"/>
        <v>ETHF27</v>
      </c>
      <c r="C40">
        <v>2550</v>
      </c>
    </row>
    <row r="41" spans="1:3" x14ac:dyDescent="0.25">
      <c r="A41" s="9">
        <v>46248</v>
      </c>
      <c r="B41" t="str">
        <f t="shared" si="0"/>
        <v>ETHF27</v>
      </c>
      <c r="C41">
        <v>2550</v>
      </c>
    </row>
    <row r="42" spans="1:3" x14ac:dyDescent="0.25">
      <c r="A42" s="9">
        <v>46251</v>
      </c>
      <c r="B42" t="str">
        <f t="shared" si="0"/>
        <v>ETHF27</v>
      </c>
      <c r="C42">
        <v>2550</v>
      </c>
    </row>
    <row r="43" spans="1:3" x14ac:dyDescent="0.25">
      <c r="A43" s="9">
        <v>46252</v>
      </c>
      <c r="B43" t="str">
        <f t="shared" si="0"/>
        <v>ETHF27</v>
      </c>
      <c r="C43">
        <v>2622.5</v>
      </c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46195</v>
      </c>
      <c r="B2" s="1" t="s">
        <v>5849</v>
      </c>
      <c r="C2">
        <v>2584.5</v>
      </c>
    </row>
    <row r="3" spans="1:3" x14ac:dyDescent="0.25">
      <c r="A3" s="9">
        <v>46196</v>
      </c>
      <c r="B3" s="1" t="s">
        <v>5849</v>
      </c>
      <c r="C3">
        <v>2588</v>
      </c>
    </row>
    <row r="4" spans="1:3" x14ac:dyDescent="0.25">
      <c r="A4" s="9">
        <v>46197</v>
      </c>
      <c r="B4" s="1" t="s">
        <v>5849</v>
      </c>
      <c r="C4">
        <v>2598.5</v>
      </c>
    </row>
    <row r="5" spans="1:3" x14ac:dyDescent="0.25">
      <c r="A5" s="9">
        <v>46198</v>
      </c>
      <c r="B5" t="str">
        <f t="shared" ref="B5:B43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>
        <v>46226</v>
      </c>
      <c r="B25" t="str">
        <f t="shared" si="0"/>
        <v>ETHG27</v>
      </c>
      <c r="C25">
        <v>2339</v>
      </c>
    </row>
    <row r="26" spans="1:3" x14ac:dyDescent="0.25">
      <c r="A26" s="9">
        <v>46227</v>
      </c>
      <c r="B26" t="str">
        <f t="shared" si="0"/>
        <v>ETHG27</v>
      </c>
      <c r="C26">
        <v>2320</v>
      </c>
    </row>
    <row r="27" spans="1:3" x14ac:dyDescent="0.25">
      <c r="A27" s="9">
        <v>46230</v>
      </c>
      <c r="B27" t="str">
        <f t="shared" si="0"/>
        <v>ETHG27</v>
      </c>
      <c r="C27">
        <v>2319</v>
      </c>
    </row>
    <row r="28" spans="1:3" x14ac:dyDescent="0.25">
      <c r="A28" s="9">
        <v>46231</v>
      </c>
      <c r="B28" t="str">
        <f t="shared" si="0"/>
        <v>ETHG27</v>
      </c>
      <c r="C28">
        <v>2321.5</v>
      </c>
    </row>
    <row r="29" spans="1:3" x14ac:dyDescent="0.25">
      <c r="A29" s="9">
        <v>46232</v>
      </c>
      <c r="B29" t="str">
        <f t="shared" si="0"/>
        <v>ETHG27</v>
      </c>
      <c r="C29">
        <v>2358.5</v>
      </c>
    </row>
    <row r="30" spans="1:3" x14ac:dyDescent="0.25">
      <c r="A30" s="9">
        <v>46233</v>
      </c>
      <c r="B30" t="str">
        <f t="shared" si="0"/>
        <v>ETHG27</v>
      </c>
      <c r="C30">
        <v>2379.5</v>
      </c>
    </row>
    <row r="31" spans="1:3" x14ac:dyDescent="0.25">
      <c r="A31" s="9">
        <v>46234</v>
      </c>
      <c r="B31" t="str">
        <f t="shared" si="0"/>
        <v>ETHG27</v>
      </c>
      <c r="C31">
        <v>2380.5</v>
      </c>
    </row>
    <row r="32" spans="1:3" x14ac:dyDescent="0.25">
      <c r="A32" s="9">
        <v>46237</v>
      </c>
      <c r="B32" t="str">
        <f t="shared" si="0"/>
        <v>ETHG27</v>
      </c>
      <c r="C32">
        <v>2387</v>
      </c>
    </row>
    <row r="33" spans="1:3" x14ac:dyDescent="0.25">
      <c r="A33" s="9">
        <v>46238</v>
      </c>
      <c r="B33" t="str">
        <f t="shared" si="0"/>
        <v>ETHG27</v>
      </c>
      <c r="C33">
        <v>2414</v>
      </c>
    </row>
    <row r="34" spans="1:3" x14ac:dyDescent="0.25">
      <c r="A34" s="9">
        <v>46239</v>
      </c>
      <c r="B34" t="str">
        <f t="shared" si="0"/>
        <v>ETHG27</v>
      </c>
      <c r="C34">
        <v>2427</v>
      </c>
    </row>
    <row r="35" spans="1:3" x14ac:dyDescent="0.25">
      <c r="A35" s="9">
        <v>46240</v>
      </c>
      <c r="B35" t="str">
        <f t="shared" si="0"/>
        <v>ETHG27</v>
      </c>
      <c r="C35">
        <v>2460</v>
      </c>
    </row>
    <row r="36" spans="1:3" x14ac:dyDescent="0.25">
      <c r="A36" s="9">
        <v>46241</v>
      </c>
      <c r="B36" t="str">
        <f t="shared" si="0"/>
        <v>ETHG27</v>
      </c>
      <c r="C36">
        <v>2516.5</v>
      </c>
    </row>
    <row r="37" spans="1:3" x14ac:dyDescent="0.25">
      <c r="A37" s="9">
        <v>46244</v>
      </c>
      <c r="B37" t="str">
        <f t="shared" si="0"/>
        <v>ETHG27</v>
      </c>
      <c r="C37">
        <v>2519.5</v>
      </c>
    </row>
    <row r="38" spans="1:3" x14ac:dyDescent="0.25">
      <c r="A38" s="9">
        <v>46245</v>
      </c>
      <c r="B38" t="str">
        <f t="shared" si="0"/>
        <v>ETHG27</v>
      </c>
      <c r="C38">
        <v>2555</v>
      </c>
    </row>
    <row r="39" spans="1:3" x14ac:dyDescent="0.25">
      <c r="A39" s="9">
        <v>46246</v>
      </c>
      <c r="B39" t="str">
        <f t="shared" si="0"/>
        <v>ETHG27</v>
      </c>
      <c r="C39">
        <v>2603.5</v>
      </c>
    </row>
    <row r="40" spans="1:3" x14ac:dyDescent="0.25">
      <c r="A40" s="9">
        <v>46247</v>
      </c>
      <c r="B40" t="str">
        <f t="shared" si="0"/>
        <v>ETHG27</v>
      </c>
      <c r="C40">
        <v>2555</v>
      </c>
    </row>
    <row r="41" spans="1:3" x14ac:dyDescent="0.25">
      <c r="A41" s="9">
        <v>46248</v>
      </c>
      <c r="B41" t="str">
        <f t="shared" si="0"/>
        <v>ETHG27</v>
      </c>
      <c r="C41">
        <v>2560</v>
      </c>
    </row>
    <row r="42" spans="1:3" x14ac:dyDescent="0.25">
      <c r="A42" s="9">
        <v>46251</v>
      </c>
      <c r="B42" t="str">
        <f t="shared" si="0"/>
        <v>ETHG27</v>
      </c>
      <c r="C42">
        <v>2571.5</v>
      </c>
    </row>
    <row r="43" spans="1:3" x14ac:dyDescent="0.25">
      <c r="A43" s="9">
        <v>46252</v>
      </c>
      <c r="B43" t="str">
        <f t="shared" si="0"/>
        <v>ETHG27</v>
      </c>
      <c r="C43">
        <v>2629.5</v>
      </c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46195</v>
      </c>
      <c r="B2" s="1" t="s">
        <v>5850</v>
      </c>
      <c r="C2">
        <v>2584</v>
      </c>
    </row>
    <row r="3" spans="1:3" x14ac:dyDescent="0.25">
      <c r="A3" s="9">
        <v>46196</v>
      </c>
      <c r="B3" s="1" t="s">
        <v>5850</v>
      </c>
      <c r="C3">
        <v>2580</v>
      </c>
    </row>
    <row r="4" spans="1:3" x14ac:dyDescent="0.25">
      <c r="A4" s="9">
        <v>46197</v>
      </c>
      <c r="B4" s="1" t="s">
        <v>5850</v>
      </c>
      <c r="C4">
        <v>2580</v>
      </c>
    </row>
    <row r="5" spans="1:3" x14ac:dyDescent="0.25">
      <c r="A5" s="9">
        <v>46198</v>
      </c>
      <c r="B5" t="str">
        <f t="shared" ref="B5:B43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>
        <v>46226</v>
      </c>
      <c r="B25" t="str">
        <f t="shared" si="0"/>
        <v>ETHH27</v>
      </c>
      <c r="C25">
        <v>2348.5</v>
      </c>
    </row>
    <row r="26" spans="1:3" x14ac:dyDescent="0.25">
      <c r="A26" s="9">
        <v>46227</v>
      </c>
      <c r="B26" t="str">
        <f t="shared" si="0"/>
        <v>ETHH27</v>
      </c>
      <c r="C26">
        <v>2329</v>
      </c>
    </row>
    <row r="27" spans="1:3" x14ac:dyDescent="0.25">
      <c r="A27" s="9">
        <v>46230</v>
      </c>
      <c r="B27" t="str">
        <f t="shared" si="0"/>
        <v>ETHH27</v>
      </c>
      <c r="C27">
        <v>2328</v>
      </c>
    </row>
    <row r="28" spans="1:3" x14ac:dyDescent="0.25">
      <c r="A28" s="9">
        <v>46231</v>
      </c>
      <c r="B28" t="str">
        <f t="shared" si="0"/>
        <v>ETHH27</v>
      </c>
      <c r="C28">
        <v>2330.5</v>
      </c>
    </row>
    <row r="29" spans="1:3" x14ac:dyDescent="0.25">
      <c r="A29" s="9">
        <v>46232</v>
      </c>
      <c r="B29" t="str">
        <f t="shared" si="0"/>
        <v>ETHH27</v>
      </c>
      <c r="C29">
        <v>2367.5</v>
      </c>
    </row>
    <row r="30" spans="1:3" x14ac:dyDescent="0.25">
      <c r="A30" s="9">
        <v>46233</v>
      </c>
      <c r="B30" t="str">
        <f t="shared" si="0"/>
        <v>ETHH27</v>
      </c>
      <c r="C30">
        <v>2359.5</v>
      </c>
    </row>
    <row r="31" spans="1:3" x14ac:dyDescent="0.25">
      <c r="A31" s="9">
        <v>46234</v>
      </c>
      <c r="B31" t="str">
        <f t="shared" si="0"/>
        <v>ETHH27</v>
      </c>
      <c r="C31">
        <v>2360.5</v>
      </c>
    </row>
    <row r="32" spans="1:3" x14ac:dyDescent="0.25">
      <c r="A32" s="9">
        <v>46237</v>
      </c>
      <c r="B32" t="str">
        <f t="shared" si="0"/>
        <v>ETHH27</v>
      </c>
      <c r="C32">
        <v>2355.5</v>
      </c>
    </row>
    <row r="33" spans="1:3" x14ac:dyDescent="0.25">
      <c r="A33" s="9">
        <v>46238</v>
      </c>
      <c r="B33" t="str">
        <f t="shared" si="0"/>
        <v>ETHH27</v>
      </c>
      <c r="C33">
        <v>2382.5</v>
      </c>
    </row>
    <row r="34" spans="1:3" x14ac:dyDescent="0.25">
      <c r="A34" s="9">
        <v>46239</v>
      </c>
      <c r="B34" t="str">
        <f t="shared" si="0"/>
        <v>ETHH27</v>
      </c>
      <c r="C34">
        <v>2395</v>
      </c>
    </row>
    <row r="35" spans="1:3" x14ac:dyDescent="0.25">
      <c r="A35" s="9">
        <v>46240</v>
      </c>
      <c r="B35" t="str">
        <f t="shared" si="0"/>
        <v>ETHH27</v>
      </c>
      <c r="C35">
        <v>2421.5</v>
      </c>
    </row>
    <row r="36" spans="1:3" x14ac:dyDescent="0.25">
      <c r="A36" s="9">
        <v>46241</v>
      </c>
      <c r="B36" t="str">
        <f t="shared" si="0"/>
        <v>ETHH27</v>
      </c>
      <c r="C36">
        <v>2495</v>
      </c>
    </row>
    <row r="37" spans="1:3" x14ac:dyDescent="0.25">
      <c r="A37" s="9">
        <v>46244</v>
      </c>
      <c r="B37" t="str">
        <f t="shared" si="0"/>
        <v>ETHH27</v>
      </c>
      <c r="C37">
        <v>2498</v>
      </c>
    </row>
    <row r="38" spans="1:3" x14ac:dyDescent="0.25">
      <c r="A38" s="9">
        <v>46245</v>
      </c>
      <c r="B38" t="str">
        <f t="shared" si="0"/>
        <v>ETHH27</v>
      </c>
      <c r="C38">
        <v>2533</v>
      </c>
    </row>
    <row r="39" spans="1:3" x14ac:dyDescent="0.25">
      <c r="A39" s="9">
        <v>46246</v>
      </c>
      <c r="B39" t="str">
        <f t="shared" si="0"/>
        <v>ETHH27</v>
      </c>
      <c r="C39">
        <v>2581</v>
      </c>
    </row>
    <row r="40" spans="1:3" x14ac:dyDescent="0.25">
      <c r="A40" s="9">
        <v>46247</v>
      </c>
      <c r="B40" t="str">
        <f t="shared" si="0"/>
        <v>ETHH27</v>
      </c>
      <c r="C40">
        <v>2549.5</v>
      </c>
    </row>
    <row r="41" spans="1:3" x14ac:dyDescent="0.25">
      <c r="A41" s="9">
        <v>46248</v>
      </c>
      <c r="B41" t="str">
        <f t="shared" si="0"/>
        <v>ETHH27</v>
      </c>
      <c r="C41">
        <v>2546.5</v>
      </c>
    </row>
    <row r="42" spans="1:3" x14ac:dyDescent="0.25">
      <c r="A42" s="9">
        <v>46251</v>
      </c>
      <c r="B42" t="str">
        <f t="shared" si="0"/>
        <v>ETHH27</v>
      </c>
      <c r="C42">
        <v>2564.5</v>
      </c>
    </row>
    <row r="43" spans="1:3" x14ac:dyDescent="0.25">
      <c r="A43" s="9">
        <v>46252</v>
      </c>
      <c r="B43" t="str">
        <f t="shared" si="0"/>
        <v>ETHH27</v>
      </c>
      <c r="C43">
        <v>2622.5</v>
      </c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46205</v>
      </c>
      <c r="B2" s="1" t="s">
        <v>5851</v>
      </c>
      <c r="C2">
        <v>2559.5</v>
      </c>
    </row>
    <row r="3" spans="1:3" x14ac:dyDescent="0.25">
      <c r="A3" s="9">
        <v>46206</v>
      </c>
      <c r="B3" s="1" t="s">
        <v>5851</v>
      </c>
      <c r="C3">
        <v>2539.5</v>
      </c>
    </row>
    <row r="4" spans="1:3" x14ac:dyDescent="0.25">
      <c r="A4" s="9">
        <v>46209</v>
      </c>
      <c r="B4" s="1" t="s">
        <v>5851</v>
      </c>
      <c r="C4">
        <v>2529</v>
      </c>
    </row>
    <row r="5" spans="1:3" x14ac:dyDescent="0.25">
      <c r="A5" s="9">
        <v>46210</v>
      </c>
      <c r="B5" t="str">
        <f t="shared" ref="B5:B35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3" x14ac:dyDescent="0.25">
      <c r="A17" s="9">
        <v>46226</v>
      </c>
      <c r="B17" t="str">
        <f t="shared" si="0"/>
        <v>ETHJ27</v>
      </c>
      <c r="C17">
        <v>2348.5</v>
      </c>
    </row>
    <row r="18" spans="1:3" x14ac:dyDescent="0.25">
      <c r="A18" s="9">
        <v>46227</v>
      </c>
      <c r="B18" t="str">
        <f t="shared" si="0"/>
        <v>ETHJ27</v>
      </c>
      <c r="C18">
        <v>2329</v>
      </c>
    </row>
    <row r="19" spans="1:3" x14ac:dyDescent="0.25">
      <c r="A19" s="9">
        <v>46230</v>
      </c>
      <c r="B19" t="str">
        <f t="shared" si="0"/>
        <v>ETHJ27</v>
      </c>
      <c r="C19">
        <v>2328</v>
      </c>
    </row>
    <row r="20" spans="1:3" x14ac:dyDescent="0.25">
      <c r="A20" s="9">
        <v>46231</v>
      </c>
      <c r="B20" t="str">
        <f t="shared" si="0"/>
        <v>ETHJ27</v>
      </c>
      <c r="C20">
        <v>2330.5</v>
      </c>
    </row>
    <row r="21" spans="1:3" x14ac:dyDescent="0.25">
      <c r="A21" s="9">
        <v>46232</v>
      </c>
      <c r="B21" t="str">
        <f t="shared" si="0"/>
        <v>ETHJ27</v>
      </c>
      <c r="C21">
        <v>2367.5</v>
      </c>
    </row>
    <row r="22" spans="1:3" x14ac:dyDescent="0.25">
      <c r="A22" s="9">
        <v>46233</v>
      </c>
      <c r="B22" t="str">
        <f t="shared" si="0"/>
        <v>ETHJ27</v>
      </c>
      <c r="C22">
        <v>2359.5</v>
      </c>
    </row>
    <row r="23" spans="1:3" x14ac:dyDescent="0.25">
      <c r="A23" s="9">
        <v>46234</v>
      </c>
      <c r="B23" t="str">
        <f t="shared" si="0"/>
        <v>ETHJ27</v>
      </c>
      <c r="C23">
        <v>2360.5</v>
      </c>
    </row>
    <row r="24" spans="1:3" x14ac:dyDescent="0.25">
      <c r="A24" s="9">
        <v>46237</v>
      </c>
      <c r="B24" t="str">
        <f t="shared" si="0"/>
        <v>ETHJ27</v>
      </c>
      <c r="C24">
        <v>2355.5</v>
      </c>
    </row>
    <row r="25" spans="1:3" x14ac:dyDescent="0.25">
      <c r="A25" s="9">
        <v>46238</v>
      </c>
      <c r="B25" t="str">
        <f t="shared" si="0"/>
        <v>ETHJ27</v>
      </c>
      <c r="C25">
        <v>2382.5</v>
      </c>
    </row>
    <row r="26" spans="1:3" x14ac:dyDescent="0.25">
      <c r="A26" s="9">
        <v>46239</v>
      </c>
      <c r="B26" t="str">
        <f t="shared" si="0"/>
        <v>ETHJ27</v>
      </c>
      <c r="C26">
        <v>2383.5</v>
      </c>
    </row>
    <row r="27" spans="1:3" x14ac:dyDescent="0.25">
      <c r="A27" s="9">
        <v>46240</v>
      </c>
      <c r="B27" t="str">
        <f t="shared" si="0"/>
        <v>ETHJ27</v>
      </c>
      <c r="C27">
        <v>2410</v>
      </c>
    </row>
    <row r="28" spans="1:3" x14ac:dyDescent="0.25">
      <c r="A28" s="9">
        <v>46241</v>
      </c>
      <c r="B28" t="str">
        <f t="shared" si="0"/>
        <v>ETHJ27</v>
      </c>
      <c r="C28">
        <v>2476</v>
      </c>
    </row>
    <row r="29" spans="1:3" x14ac:dyDescent="0.25">
      <c r="A29" s="9">
        <v>46244</v>
      </c>
      <c r="B29" t="str">
        <f t="shared" si="0"/>
        <v>ETHJ27</v>
      </c>
      <c r="C29">
        <v>2479</v>
      </c>
    </row>
    <row r="30" spans="1:3" x14ac:dyDescent="0.25">
      <c r="A30" s="9">
        <v>46245</v>
      </c>
      <c r="B30" t="str">
        <f t="shared" si="0"/>
        <v>ETHJ27</v>
      </c>
      <c r="C30">
        <v>2513.5</v>
      </c>
    </row>
    <row r="31" spans="1:3" x14ac:dyDescent="0.25">
      <c r="A31" s="9">
        <v>46246</v>
      </c>
      <c r="B31" t="str">
        <f t="shared" si="0"/>
        <v>ETHJ27</v>
      </c>
      <c r="C31">
        <v>2561</v>
      </c>
    </row>
    <row r="32" spans="1:3" x14ac:dyDescent="0.25">
      <c r="A32" s="9">
        <v>46247</v>
      </c>
      <c r="B32" t="str">
        <f t="shared" si="0"/>
        <v>ETHJ27</v>
      </c>
      <c r="C32">
        <v>2530</v>
      </c>
    </row>
    <row r="33" spans="1:3" x14ac:dyDescent="0.25">
      <c r="A33" s="9">
        <v>46248</v>
      </c>
      <c r="B33" t="str">
        <f t="shared" si="0"/>
        <v>ETHJ27</v>
      </c>
      <c r="C33">
        <v>2527</v>
      </c>
    </row>
    <row r="34" spans="1:3" x14ac:dyDescent="0.25">
      <c r="A34" s="9">
        <v>46251</v>
      </c>
      <c r="B34" t="str">
        <f t="shared" si="0"/>
        <v>ETHJ27</v>
      </c>
      <c r="C34">
        <v>2544.5</v>
      </c>
    </row>
    <row r="35" spans="1:3" x14ac:dyDescent="0.25">
      <c r="A35" s="9">
        <v>46252</v>
      </c>
      <c r="B35" t="str">
        <f t="shared" si="0"/>
        <v>ETHJ27</v>
      </c>
      <c r="C35">
        <v>2602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46205</v>
      </c>
      <c r="B2" s="1" t="s">
        <v>5852</v>
      </c>
      <c r="C2">
        <v>2559.5</v>
      </c>
    </row>
    <row r="3" spans="1:3" x14ac:dyDescent="0.25">
      <c r="A3" s="9">
        <v>46206</v>
      </c>
      <c r="B3" s="1" t="s">
        <v>5852</v>
      </c>
      <c r="C3">
        <v>2539.5</v>
      </c>
    </row>
    <row r="4" spans="1:3" x14ac:dyDescent="0.25">
      <c r="A4" s="9">
        <v>46209</v>
      </c>
      <c r="B4" s="1" t="s">
        <v>5852</v>
      </c>
      <c r="C4">
        <v>2529</v>
      </c>
    </row>
    <row r="5" spans="1:3" x14ac:dyDescent="0.25">
      <c r="A5" s="9">
        <v>46210</v>
      </c>
      <c r="B5" t="str">
        <f t="shared" ref="B5:B35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3" x14ac:dyDescent="0.25">
      <c r="A17" s="9">
        <v>46226</v>
      </c>
      <c r="B17" t="str">
        <f t="shared" si="0"/>
        <v>ETHK27</v>
      </c>
      <c r="C17">
        <v>2348.5</v>
      </c>
    </row>
    <row r="18" spans="1:3" x14ac:dyDescent="0.25">
      <c r="A18" s="9">
        <v>46227</v>
      </c>
      <c r="B18" t="str">
        <f t="shared" si="0"/>
        <v>ETHK27</v>
      </c>
      <c r="C18">
        <v>2329</v>
      </c>
    </row>
    <row r="19" spans="1:3" x14ac:dyDescent="0.25">
      <c r="A19" s="9">
        <v>46230</v>
      </c>
      <c r="B19" t="str">
        <f t="shared" si="0"/>
        <v>ETHK27</v>
      </c>
      <c r="C19">
        <v>2328</v>
      </c>
    </row>
    <row r="20" spans="1:3" x14ac:dyDescent="0.25">
      <c r="A20" s="9">
        <v>46231</v>
      </c>
      <c r="B20" t="str">
        <f t="shared" si="0"/>
        <v>ETHK27</v>
      </c>
      <c r="C20">
        <v>2330.5</v>
      </c>
    </row>
    <row r="21" spans="1:3" x14ac:dyDescent="0.25">
      <c r="A21" s="9">
        <v>46232</v>
      </c>
      <c r="B21" t="str">
        <f t="shared" si="0"/>
        <v>ETHK27</v>
      </c>
      <c r="C21">
        <v>2367.5</v>
      </c>
    </row>
    <row r="22" spans="1:3" x14ac:dyDescent="0.25">
      <c r="A22" s="9">
        <v>46233</v>
      </c>
      <c r="B22" t="str">
        <f t="shared" si="0"/>
        <v>ETHK27</v>
      </c>
      <c r="C22">
        <v>2359.5</v>
      </c>
    </row>
    <row r="23" spans="1:3" x14ac:dyDescent="0.25">
      <c r="A23" s="9">
        <v>46234</v>
      </c>
      <c r="B23" t="str">
        <f t="shared" si="0"/>
        <v>ETHK27</v>
      </c>
      <c r="C23">
        <v>2360.5</v>
      </c>
    </row>
    <row r="24" spans="1:3" x14ac:dyDescent="0.25">
      <c r="A24" s="9">
        <v>46237</v>
      </c>
      <c r="B24" t="str">
        <f t="shared" si="0"/>
        <v>ETHK27</v>
      </c>
      <c r="C24">
        <v>2355.5</v>
      </c>
    </row>
    <row r="25" spans="1:3" x14ac:dyDescent="0.25">
      <c r="A25" s="9">
        <v>46238</v>
      </c>
      <c r="B25" t="str">
        <f t="shared" si="0"/>
        <v>ETHK27</v>
      </c>
      <c r="C25">
        <v>2382.5</v>
      </c>
    </row>
    <row r="26" spans="1:3" x14ac:dyDescent="0.25">
      <c r="A26" s="9">
        <v>46239</v>
      </c>
      <c r="B26" t="str">
        <f t="shared" si="0"/>
        <v>ETHK27</v>
      </c>
      <c r="C26">
        <v>2383.5</v>
      </c>
    </row>
    <row r="27" spans="1:3" x14ac:dyDescent="0.25">
      <c r="A27" s="9">
        <v>46240</v>
      </c>
      <c r="B27" t="str">
        <f t="shared" si="0"/>
        <v>ETHK27</v>
      </c>
      <c r="C27">
        <v>2410</v>
      </c>
    </row>
    <row r="28" spans="1:3" x14ac:dyDescent="0.25">
      <c r="A28" s="9">
        <v>46241</v>
      </c>
      <c r="B28" t="str">
        <f t="shared" si="0"/>
        <v>ETHK27</v>
      </c>
      <c r="C28">
        <v>2476</v>
      </c>
    </row>
    <row r="29" spans="1:3" x14ac:dyDescent="0.25">
      <c r="A29" s="9">
        <v>46244</v>
      </c>
      <c r="B29" t="str">
        <f t="shared" si="0"/>
        <v>ETHK27</v>
      </c>
      <c r="C29">
        <v>2479</v>
      </c>
    </row>
    <row r="30" spans="1:3" x14ac:dyDescent="0.25">
      <c r="A30" s="9">
        <v>46245</v>
      </c>
      <c r="B30" t="str">
        <f t="shared" si="0"/>
        <v>ETHK27</v>
      </c>
      <c r="C30">
        <v>2513.5</v>
      </c>
    </row>
    <row r="31" spans="1:3" x14ac:dyDescent="0.25">
      <c r="A31" s="9">
        <v>46246</v>
      </c>
      <c r="B31" t="str">
        <f t="shared" si="0"/>
        <v>ETHK27</v>
      </c>
      <c r="C31">
        <v>2561</v>
      </c>
    </row>
    <row r="32" spans="1:3" x14ac:dyDescent="0.25">
      <c r="A32" s="9">
        <v>46247</v>
      </c>
      <c r="B32" t="str">
        <f t="shared" si="0"/>
        <v>ETHK27</v>
      </c>
      <c r="C32">
        <v>2530</v>
      </c>
    </row>
    <row r="33" spans="1:3" x14ac:dyDescent="0.25">
      <c r="A33" s="9">
        <v>46248</v>
      </c>
      <c r="B33" t="str">
        <f t="shared" si="0"/>
        <v>ETHK27</v>
      </c>
      <c r="C33">
        <v>2527</v>
      </c>
    </row>
    <row r="34" spans="1:3" x14ac:dyDescent="0.25">
      <c r="A34" s="9">
        <v>46251</v>
      </c>
      <c r="B34" t="str">
        <f t="shared" si="0"/>
        <v>ETHK27</v>
      </c>
      <c r="C34">
        <v>2544.5</v>
      </c>
    </row>
    <row r="35" spans="1:3" x14ac:dyDescent="0.25">
      <c r="A35" s="9">
        <v>46252</v>
      </c>
      <c r="B35" t="str">
        <f t="shared" si="0"/>
        <v>ETHK27</v>
      </c>
      <c r="C35">
        <v>2602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46205</v>
      </c>
      <c r="B2" s="1" t="s">
        <v>5853</v>
      </c>
      <c r="C2">
        <v>2559.5</v>
      </c>
    </row>
    <row r="3" spans="1:3" x14ac:dyDescent="0.25">
      <c r="A3" s="9">
        <v>46206</v>
      </c>
      <c r="B3" s="1" t="s">
        <v>5853</v>
      </c>
      <c r="C3">
        <v>2539.5</v>
      </c>
    </row>
    <row r="4" spans="1:3" x14ac:dyDescent="0.25">
      <c r="A4" s="9">
        <v>46209</v>
      </c>
      <c r="B4" s="1" t="s">
        <v>5853</v>
      </c>
      <c r="C4">
        <v>2529</v>
      </c>
    </row>
    <row r="5" spans="1:3" x14ac:dyDescent="0.25">
      <c r="A5" s="9">
        <v>46210</v>
      </c>
      <c r="B5" t="str">
        <f t="shared" ref="B5:B35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3" x14ac:dyDescent="0.25">
      <c r="A17" s="9">
        <v>46226</v>
      </c>
      <c r="B17" t="str">
        <f t="shared" si="0"/>
        <v>ETHZ27</v>
      </c>
      <c r="C17">
        <v>2348.5</v>
      </c>
    </row>
    <row r="18" spans="1:3" x14ac:dyDescent="0.25">
      <c r="A18" s="9">
        <v>46227</v>
      </c>
      <c r="B18" t="str">
        <f t="shared" si="0"/>
        <v>ETHZ27</v>
      </c>
      <c r="C18">
        <v>2329</v>
      </c>
    </row>
    <row r="19" spans="1:3" x14ac:dyDescent="0.25">
      <c r="A19" s="9">
        <v>46230</v>
      </c>
      <c r="B19" t="str">
        <f t="shared" si="0"/>
        <v>ETHZ27</v>
      </c>
      <c r="C19">
        <v>2328</v>
      </c>
    </row>
    <row r="20" spans="1:3" x14ac:dyDescent="0.25">
      <c r="A20" s="9">
        <v>46231</v>
      </c>
      <c r="B20" t="str">
        <f t="shared" si="0"/>
        <v>ETHZ27</v>
      </c>
      <c r="C20">
        <v>2330.5</v>
      </c>
    </row>
    <row r="21" spans="1:3" x14ac:dyDescent="0.25">
      <c r="A21" s="9">
        <v>46232</v>
      </c>
      <c r="B21" t="str">
        <f t="shared" si="0"/>
        <v>ETHZ27</v>
      </c>
      <c r="C21">
        <v>2367.5</v>
      </c>
    </row>
    <row r="22" spans="1:3" x14ac:dyDescent="0.25">
      <c r="A22" s="9">
        <v>46233</v>
      </c>
      <c r="B22" t="str">
        <f t="shared" si="0"/>
        <v>ETHZ27</v>
      </c>
      <c r="C22">
        <v>2359.5</v>
      </c>
    </row>
    <row r="23" spans="1:3" x14ac:dyDescent="0.25">
      <c r="A23" s="9">
        <v>46234</v>
      </c>
      <c r="B23" t="str">
        <f t="shared" si="0"/>
        <v>ETHZ27</v>
      </c>
      <c r="C23">
        <v>2360.5</v>
      </c>
    </row>
    <row r="24" spans="1:3" x14ac:dyDescent="0.25">
      <c r="A24" s="9">
        <v>46237</v>
      </c>
      <c r="B24" t="str">
        <f t="shared" si="0"/>
        <v>ETHZ27</v>
      </c>
      <c r="C24">
        <v>2355.5</v>
      </c>
    </row>
    <row r="25" spans="1:3" x14ac:dyDescent="0.25">
      <c r="A25" s="9">
        <v>46238</v>
      </c>
      <c r="B25" t="str">
        <f t="shared" si="0"/>
        <v>ETHZ27</v>
      </c>
      <c r="C25">
        <v>2382.5</v>
      </c>
    </row>
    <row r="26" spans="1:3" x14ac:dyDescent="0.25">
      <c r="A26" s="9">
        <v>46239</v>
      </c>
      <c r="B26" t="str">
        <f t="shared" si="0"/>
        <v>ETHZ27</v>
      </c>
      <c r="C26">
        <v>2383.5</v>
      </c>
    </row>
    <row r="27" spans="1:3" x14ac:dyDescent="0.25">
      <c r="A27" s="9">
        <v>46240</v>
      </c>
      <c r="B27" t="str">
        <f t="shared" si="0"/>
        <v>ETHZ27</v>
      </c>
      <c r="C27">
        <v>2410</v>
      </c>
    </row>
    <row r="28" spans="1:3" x14ac:dyDescent="0.25">
      <c r="A28" s="9">
        <v>46241</v>
      </c>
      <c r="B28" t="str">
        <f t="shared" si="0"/>
        <v>ETHZ27</v>
      </c>
      <c r="C28">
        <v>2476</v>
      </c>
    </row>
    <row r="29" spans="1:3" x14ac:dyDescent="0.25">
      <c r="A29" s="9">
        <v>46244</v>
      </c>
      <c r="B29" t="str">
        <f t="shared" si="0"/>
        <v>ETHZ27</v>
      </c>
      <c r="C29">
        <v>2479</v>
      </c>
    </row>
    <row r="30" spans="1:3" x14ac:dyDescent="0.25">
      <c r="A30" s="9">
        <v>46245</v>
      </c>
      <c r="B30" t="str">
        <f t="shared" si="0"/>
        <v>ETHZ27</v>
      </c>
      <c r="C30">
        <v>2513.5</v>
      </c>
    </row>
    <row r="31" spans="1:3" x14ac:dyDescent="0.25">
      <c r="A31" s="9">
        <v>46246</v>
      </c>
      <c r="B31" t="str">
        <f t="shared" si="0"/>
        <v>ETHZ27</v>
      </c>
      <c r="C31">
        <v>2561</v>
      </c>
    </row>
    <row r="32" spans="1:3" x14ac:dyDescent="0.25">
      <c r="A32" s="9">
        <v>46247</v>
      </c>
      <c r="B32" t="str">
        <f t="shared" si="0"/>
        <v>ETHZ27</v>
      </c>
      <c r="C32">
        <v>2530</v>
      </c>
    </row>
    <row r="33" spans="1:3" x14ac:dyDescent="0.25">
      <c r="A33" s="9">
        <v>46248</v>
      </c>
      <c r="B33" t="str">
        <f t="shared" si="0"/>
        <v>ETHZ27</v>
      </c>
      <c r="C33">
        <v>2527</v>
      </c>
    </row>
    <row r="34" spans="1:3" x14ac:dyDescent="0.25">
      <c r="A34" s="9">
        <v>46251</v>
      </c>
      <c r="B34" t="str">
        <f t="shared" si="0"/>
        <v>ETHZ27</v>
      </c>
      <c r="C34">
        <v>2544.5</v>
      </c>
    </row>
    <row r="35" spans="1:3" x14ac:dyDescent="0.25">
      <c r="A35" s="9">
        <v>46252</v>
      </c>
      <c r="B35" t="str">
        <f t="shared" si="0"/>
        <v>ETHZ27</v>
      </c>
      <c r="C35">
        <v>2602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46205</v>
      </c>
      <c r="B2" s="1" t="s">
        <v>5854</v>
      </c>
      <c r="C2">
        <v>2559.5</v>
      </c>
    </row>
    <row r="3" spans="1:3" x14ac:dyDescent="0.25">
      <c r="A3" s="9">
        <v>46206</v>
      </c>
      <c r="B3" s="1" t="s">
        <v>5854</v>
      </c>
      <c r="C3">
        <v>2539.5</v>
      </c>
    </row>
    <row r="4" spans="1:3" x14ac:dyDescent="0.25">
      <c r="A4" s="9">
        <v>46209</v>
      </c>
      <c r="B4" s="1" t="s">
        <v>5854</v>
      </c>
      <c r="C4">
        <v>2529</v>
      </c>
    </row>
    <row r="5" spans="1:3" x14ac:dyDescent="0.25">
      <c r="A5" s="9">
        <v>46210</v>
      </c>
      <c r="B5" t="str">
        <f t="shared" ref="B5:B35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3" x14ac:dyDescent="0.25">
      <c r="A17" s="9">
        <v>46226</v>
      </c>
      <c r="B17" t="str">
        <f t="shared" si="0"/>
        <v>ETHF28</v>
      </c>
      <c r="C17">
        <v>2348.5</v>
      </c>
    </row>
    <row r="18" spans="1:3" x14ac:dyDescent="0.25">
      <c r="A18" s="9">
        <v>46227</v>
      </c>
      <c r="B18" t="str">
        <f t="shared" si="0"/>
        <v>ETHF28</v>
      </c>
      <c r="C18">
        <v>2329</v>
      </c>
    </row>
    <row r="19" spans="1:3" x14ac:dyDescent="0.25">
      <c r="A19" s="9">
        <v>46230</v>
      </c>
      <c r="B19" t="str">
        <f t="shared" si="0"/>
        <v>ETHF28</v>
      </c>
      <c r="C19">
        <v>2328</v>
      </c>
    </row>
    <row r="20" spans="1:3" x14ac:dyDescent="0.25">
      <c r="A20" s="9">
        <v>46231</v>
      </c>
      <c r="B20" t="str">
        <f t="shared" si="0"/>
        <v>ETHF28</v>
      </c>
      <c r="C20">
        <v>2330.5</v>
      </c>
    </row>
    <row r="21" spans="1:3" x14ac:dyDescent="0.25">
      <c r="A21" s="9">
        <v>46232</v>
      </c>
      <c r="B21" t="str">
        <f t="shared" si="0"/>
        <v>ETHF28</v>
      </c>
      <c r="C21">
        <v>2367.5</v>
      </c>
    </row>
    <row r="22" spans="1:3" x14ac:dyDescent="0.25">
      <c r="A22" s="9">
        <v>46233</v>
      </c>
      <c r="B22" t="str">
        <f t="shared" si="0"/>
        <v>ETHF28</v>
      </c>
      <c r="C22">
        <v>2359.5</v>
      </c>
    </row>
    <row r="23" spans="1:3" x14ac:dyDescent="0.25">
      <c r="A23" s="9">
        <v>46234</v>
      </c>
      <c r="B23" t="str">
        <f t="shared" si="0"/>
        <v>ETHF28</v>
      </c>
      <c r="C23">
        <v>2360.5</v>
      </c>
    </row>
    <row r="24" spans="1:3" x14ac:dyDescent="0.25">
      <c r="A24" s="9">
        <v>46237</v>
      </c>
      <c r="B24" t="str">
        <f t="shared" si="0"/>
        <v>ETHF28</v>
      </c>
      <c r="C24">
        <v>2355.5</v>
      </c>
    </row>
    <row r="25" spans="1:3" x14ac:dyDescent="0.25">
      <c r="A25" s="9">
        <v>46238</v>
      </c>
      <c r="B25" t="str">
        <f t="shared" si="0"/>
        <v>ETHF28</v>
      </c>
      <c r="C25">
        <v>2382.5</v>
      </c>
    </row>
    <row r="26" spans="1:3" x14ac:dyDescent="0.25">
      <c r="A26" s="9">
        <v>46239</v>
      </c>
      <c r="B26" t="str">
        <f t="shared" si="0"/>
        <v>ETHF28</v>
      </c>
      <c r="C26">
        <v>2383.5</v>
      </c>
    </row>
    <row r="27" spans="1:3" x14ac:dyDescent="0.25">
      <c r="A27" s="9">
        <v>46240</v>
      </c>
      <c r="B27" t="str">
        <f t="shared" si="0"/>
        <v>ETHF28</v>
      </c>
      <c r="C27">
        <v>2410</v>
      </c>
    </row>
    <row r="28" spans="1:3" x14ac:dyDescent="0.25">
      <c r="A28" s="9">
        <v>46241</v>
      </c>
      <c r="B28" t="str">
        <f t="shared" si="0"/>
        <v>ETHF28</v>
      </c>
      <c r="C28">
        <v>2476</v>
      </c>
    </row>
    <row r="29" spans="1:3" x14ac:dyDescent="0.25">
      <c r="A29" s="9">
        <v>46244</v>
      </c>
      <c r="B29" t="str">
        <f t="shared" si="0"/>
        <v>ETHF28</v>
      </c>
      <c r="C29">
        <v>2479</v>
      </c>
    </row>
    <row r="30" spans="1:3" x14ac:dyDescent="0.25">
      <c r="A30" s="9">
        <v>46245</v>
      </c>
      <c r="B30" t="str">
        <f t="shared" si="0"/>
        <v>ETHF28</v>
      </c>
      <c r="C30">
        <v>2513.5</v>
      </c>
    </row>
    <row r="31" spans="1:3" x14ac:dyDescent="0.25">
      <c r="A31" s="9">
        <v>46246</v>
      </c>
      <c r="B31" t="str">
        <f t="shared" si="0"/>
        <v>ETHF28</v>
      </c>
      <c r="C31">
        <v>2561</v>
      </c>
    </row>
    <row r="32" spans="1:3" x14ac:dyDescent="0.25">
      <c r="A32" s="9">
        <v>46247</v>
      </c>
      <c r="B32" t="str">
        <f t="shared" si="0"/>
        <v>ETHF28</v>
      </c>
      <c r="C32">
        <v>2530</v>
      </c>
    </row>
    <row r="33" spans="1:3" x14ac:dyDescent="0.25">
      <c r="A33" s="9">
        <v>46248</v>
      </c>
      <c r="B33" t="str">
        <f t="shared" si="0"/>
        <v>ETHF28</v>
      </c>
      <c r="C33">
        <v>2527</v>
      </c>
    </row>
    <row r="34" spans="1:3" x14ac:dyDescent="0.25">
      <c r="A34" s="9">
        <v>46251</v>
      </c>
      <c r="B34" t="str">
        <f t="shared" si="0"/>
        <v>ETHF28</v>
      </c>
      <c r="C34">
        <v>2544.5</v>
      </c>
    </row>
    <row r="35" spans="1:3" x14ac:dyDescent="0.25">
      <c r="A35" s="9">
        <v>46252</v>
      </c>
      <c r="B35" t="str">
        <f t="shared" si="0"/>
        <v>ETHF28</v>
      </c>
      <c r="C35">
        <v>2602</v>
      </c>
    </row>
    <row r="36" spans="1:3" x14ac:dyDescent="0.25">
      <c r="A36" s="9"/>
    </row>
    <row r="37" spans="1:3" x14ac:dyDescent="0.25">
      <c r="A37" s="9"/>
    </row>
    <row r="38" spans="1:3" x14ac:dyDescent="0.25">
      <c r="A38" s="9"/>
    </row>
    <row r="39" spans="1:3" x14ac:dyDescent="0.25">
      <c r="A39" s="9"/>
    </row>
    <row r="40" spans="1:3" x14ac:dyDescent="0.25">
      <c r="A40" s="9"/>
    </row>
    <row r="41" spans="1:3" x14ac:dyDescent="0.25">
      <c r="A41" s="9"/>
    </row>
    <row r="42" spans="1:3" x14ac:dyDescent="0.25">
      <c r="A42" s="9"/>
    </row>
    <row r="43" spans="1:3" x14ac:dyDescent="0.25">
      <c r="A43" s="9"/>
    </row>
    <row r="44" spans="1:3" x14ac:dyDescent="0.25">
      <c r="A44" s="9"/>
    </row>
    <row r="45" spans="1:3" x14ac:dyDescent="0.25">
      <c r="A45" s="9"/>
    </row>
    <row r="46" spans="1:3" x14ac:dyDescent="0.25">
      <c r="A46" s="9"/>
    </row>
    <row r="47" spans="1:3" x14ac:dyDescent="0.25">
      <c r="A47" s="9"/>
    </row>
    <row r="48" spans="1:3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46112</v>
      </c>
      <c r="B2" s="1" t="s">
        <v>5855</v>
      </c>
      <c r="C2">
        <v>356.75</v>
      </c>
    </row>
    <row r="3" spans="1:3" x14ac:dyDescent="0.25">
      <c r="A3" s="9">
        <v>46113</v>
      </c>
      <c r="B3" s="1" t="s">
        <v>5855</v>
      </c>
      <c r="C3">
        <v>356.85</v>
      </c>
    </row>
    <row r="4" spans="1:3" x14ac:dyDescent="0.25">
      <c r="A4" s="9">
        <v>46114</v>
      </c>
      <c r="B4" s="1" t="s">
        <v>5855</v>
      </c>
      <c r="C4">
        <v>356.4</v>
      </c>
    </row>
    <row r="5" spans="1:3" x14ac:dyDescent="0.25">
      <c r="A5" s="9">
        <v>46118</v>
      </c>
      <c r="B5" s="1" t="s">
        <v>5855</v>
      </c>
      <c r="C5">
        <v>357.55</v>
      </c>
    </row>
    <row r="6" spans="1:3" x14ac:dyDescent="0.25">
      <c r="A6" s="9">
        <v>46119</v>
      </c>
      <c r="B6" s="1" t="s">
        <v>5855</v>
      </c>
      <c r="C6">
        <v>356.55</v>
      </c>
    </row>
    <row r="7" spans="1:3" x14ac:dyDescent="0.25">
      <c r="A7" s="9">
        <v>46120</v>
      </c>
      <c r="B7" s="1" t="s">
        <v>5855</v>
      </c>
      <c r="C7">
        <v>351.6</v>
      </c>
    </row>
    <row r="8" spans="1:3" x14ac:dyDescent="0.25">
      <c r="A8" s="9">
        <v>46121</v>
      </c>
      <c r="B8" s="1" t="s">
        <v>5855</v>
      </c>
      <c r="C8">
        <v>354.05</v>
      </c>
    </row>
    <row r="9" spans="1:3" x14ac:dyDescent="0.25">
      <c r="A9" s="9">
        <v>46122</v>
      </c>
      <c r="B9" s="1" t="s">
        <v>5855</v>
      </c>
      <c r="C9">
        <v>352.95</v>
      </c>
    </row>
    <row r="10" spans="1:3" x14ac:dyDescent="0.25">
      <c r="A10" s="9">
        <v>46125</v>
      </c>
      <c r="B10" s="1" t="s">
        <v>5855</v>
      </c>
      <c r="C10">
        <v>350.3</v>
      </c>
    </row>
    <row r="11" spans="1:3" x14ac:dyDescent="0.25">
      <c r="A11" s="9">
        <v>46126</v>
      </c>
      <c r="B11" s="1" t="s">
        <v>5855</v>
      </c>
      <c r="C11">
        <v>349.85</v>
      </c>
    </row>
    <row r="12" spans="1:3" x14ac:dyDescent="0.25">
      <c r="A12" s="9">
        <v>46127</v>
      </c>
      <c r="B12" s="1" t="s">
        <v>5855</v>
      </c>
      <c r="C12">
        <v>348.7</v>
      </c>
    </row>
    <row r="13" spans="1:3" x14ac:dyDescent="0.25">
      <c r="A13" s="9">
        <v>46128</v>
      </c>
      <c r="B13" s="1" t="s">
        <v>5855</v>
      </c>
      <c r="C13">
        <v>349.05</v>
      </c>
    </row>
    <row r="14" spans="1:3" x14ac:dyDescent="0.25">
      <c r="A14" s="9">
        <v>46129</v>
      </c>
      <c r="B14" s="1" t="s">
        <v>5855</v>
      </c>
      <c r="C14">
        <v>347.6</v>
      </c>
    </row>
    <row r="15" spans="1:3" x14ac:dyDescent="0.25">
      <c r="A15" s="9">
        <v>46132</v>
      </c>
      <c r="B15" s="1" t="s">
        <v>5855</v>
      </c>
      <c r="C15">
        <v>346.45</v>
      </c>
    </row>
    <row r="16" spans="1:3" x14ac:dyDescent="0.25">
      <c r="A16" s="9">
        <v>46134</v>
      </c>
      <c r="B16" s="1" t="s">
        <v>5855</v>
      </c>
      <c r="C16">
        <v>349</v>
      </c>
    </row>
    <row r="17" spans="1:3" x14ac:dyDescent="0.25">
      <c r="A17" s="9">
        <v>46135</v>
      </c>
      <c r="B17" s="1" t="s">
        <v>5855</v>
      </c>
      <c r="C17">
        <v>347.4</v>
      </c>
    </row>
    <row r="18" spans="1:3" x14ac:dyDescent="0.25">
      <c r="A18" s="9">
        <v>46136</v>
      </c>
      <c r="B18" s="1" t="s">
        <v>5855</v>
      </c>
      <c r="C18">
        <v>351.4</v>
      </c>
    </row>
    <row r="19" spans="1:3" x14ac:dyDescent="0.25">
      <c r="A19" s="9">
        <v>46139</v>
      </c>
      <c r="B19" s="1" t="s">
        <v>5855</v>
      </c>
      <c r="C19">
        <v>351.5</v>
      </c>
    </row>
    <row r="20" spans="1:3" x14ac:dyDescent="0.25">
      <c r="A20" s="9">
        <v>46140</v>
      </c>
      <c r="B20" s="1" t="s">
        <v>5855</v>
      </c>
      <c r="C20">
        <v>350.45</v>
      </c>
    </row>
    <row r="21" spans="1:3" x14ac:dyDescent="0.25">
      <c r="A21" s="9">
        <v>46141</v>
      </c>
      <c r="B21" s="1" t="s">
        <v>5855</v>
      </c>
      <c r="C21">
        <v>348.7</v>
      </c>
    </row>
    <row r="22" spans="1:3" x14ac:dyDescent="0.25">
      <c r="A22" s="9">
        <v>46142</v>
      </c>
      <c r="B22" s="1" t="s">
        <v>5855</v>
      </c>
      <c r="C22">
        <v>352.05</v>
      </c>
    </row>
    <row r="23" spans="1:3" x14ac:dyDescent="0.25">
      <c r="A23" s="9">
        <v>46146</v>
      </c>
      <c r="B23" s="1" t="s">
        <v>5855</v>
      </c>
      <c r="C23">
        <v>356.25</v>
      </c>
    </row>
    <row r="24" spans="1:3" x14ac:dyDescent="0.25">
      <c r="A24" s="9">
        <v>46147</v>
      </c>
      <c r="B24" s="1" t="s">
        <v>5855</v>
      </c>
      <c r="C24">
        <v>352.05</v>
      </c>
    </row>
    <row r="25" spans="1:3" x14ac:dyDescent="0.25">
      <c r="A25" s="9">
        <v>46148</v>
      </c>
      <c r="B25" s="1" t="s">
        <v>5855</v>
      </c>
      <c r="C25">
        <v>352.1</v>
      </c>
    </row>
    <row r="26" spans="1:3" x14ac:dyDescent="0.25">
      <c r="A26" s="9">
        <v>46149</v>
      </c>
      <c r="B26" s="1" t="s">
        <v>5855</v>
      </c>
      <c r="C26">
        <v>350.25</v>
      </c>
    </row>
    <row r="27" spans="1:3" x14ac:dyDescent="0.25">
      <c r="A27" s="9">
        <v>46150</v>
      </c>
      <c r="B27" s="1" t="s">
        <v>5855</v>
      </c>
      <c r="C27">
        <v>350.6</v>
      </c>
    </row>
    <row r="28" spans="1:3" x14ac:dyDescent="0.25">
      <c r="A28" s="9">
        <v>46153</v>
      </c>
      <c r="B28" s="1" t="s">
        <v>5855</v>
      </c>
      <c r="C28">
        <v>353.45</v>
      </c>
    </row>
    <row r="29" spans="1:3" x14ac:dyDescent="0.25">
      <c r="A29" s="9">
        <v>46154</v>
      </c>
      <c r="B29" s="1" t="s">
        <v>5855</v>
      </c>
      <c r="C29">
        <v>353.85</v>
      </c>
    </row>
    <row r="30" spans="1:3" x14ac:dyDescent="0.25">
      <c r="A30" s="9">
        <v>46155</v>
      </c>
      <c r="B30" s="1" t="s">
        <v>5855</v>
      </c>
      <c r="C30">
        <v>351.55</v>
      </c>
    </row>
    <row r="31" spans="1:3" x14ac:dyDescent="0.25">
      <c r="A31" s="9">
        <v>46156</v>
      </c>
      <c r="B31" s="1" t="s">
        <v>5855</v>
      </c>
      <c r="C31">
        <v>352.2</v>
      </c>
    </row>
    <row r="32" spans="1:3" x14ac:dyDescent="0.25">
      <c r="A32" s="9">
        <v>46157</v>
      </c>
      <c r="B32" s="1" t="s">
        <v>5855</v>
      </c>
      <c r="C32">
        <v>351.7</v>
      </c>
    </row>
    <row r="33" spans="1:3" x14ac:dyDescent="0.25">
      <c r="A33" s="9">
        <v>46160</v>
      </c>
      <c r="B33" s="1" t="s">
        <v>5855</v>
      </c>
      <c r="C33">
        <v>351.9</v>
      </c>
    </row>
    <row r="34" spans="1:3" x14ac:dyDescent="0.25">
      <c r="A34" s="9">
        <v>46161</v>
      </c>
      <c r="B34" s="1" t="s">
        <v>5855</v>
      </c>
      <c r="C34">
        <v>354.35</v>
      </c>
    </row>
    <row r="35" spans="1:3" x14ac:dyDescent="0.25">
      <c r="A35" s="9">
        <v>46162</v>
      </c>
      <c r="B35" s="1" t="s">
        <v>5855</v>
      </c>
      <c r="C35">
        <v>354.35</v>
      </c>
    </row>
    <row r="36" spans="1:3" x14ac:dyDescent="0.25">
      <c r="A36" s="9">
        <v>46163</v>
      </c>
      <c r="B36" s="1" t="s">
        <v>5855</v>
      </c>
      <c r="C36">
        <v>354</v>
      </c>
    </row>
    <row r="37" spans="1:3" x14ac:dyDescent="0.25">
      <c r="A37" s="9">
        <v>46164</v>
      </c>
      <c r="B37" s="1" t="s">
        <v>5855</v>
      </c>
      <c r="C37">
        <v>354.15</v>
      </c>
    </row>
    <row r="38" spans="1:3" x14ac:dyDescent="0.25">
      <c r="A38" s="9">
        <v>46167</v>
      </c>
      <c r="B38" s="1" t="s">
        <v>5855</v>
      </c>
      <c r="C38">
        <v>355.2</v>
      </c>
    </row>
    <row r="39" spans="1:3" x14ac:dyDescent="0.25">
      <c r="A39" s="9">
        <v>46168</v>
      </c>
      <c r="B39" s="1" t="s">
        <v>5855</v>
      </c>
      <c r="C39">
        <v>355.2</v>
      </c>
    </row>
    <row r="40" spans="1:3" x14ac:dyDescent="0.25">
      <c r="A40" s="9">
        <v>46169</v>
      </c>
      <c r="B40" s="1" t="s">
        <v>5855</v>
      </c>
      <c r="C40">
        <v>354.35</v>
      </c>
    </row>
    <row r="41" spans="1:3" x14ac:dyDescent="0.25">
      <c r="A41" s="9">
        <v>46170</v>
      </c>
      <c r="B41" s="1" t="s">
        <v>5855</v>
      </c>
      <c r="C41">
        <v>352.9</v>
      </c>
    </row>
    <row r="42" spans="1:3" x14ac:dyDescent="0.25">
      <c r="A42" s="9">
        <v>46171</v>
      </c>
      <c r="B42" s="1" t="s">
        <v>5855</v>
      </c>
      <c r="C42">
        <v>352.7</v>
      </c>
    </row>
    <row r="43" spans="1:3" x14ac:dyDescent="0.25">
      <c r="A43" s="9">
        <v>46174</v>
      </c>
      <c r="B43" s="1" t="s">
        <v>5855</v>
      </c>
      <c r="C43">
        <v>353.2</v>
      </c>
    </row>
    <row r="44" spans="1:3" x14ac:dyDescent="0.25">
      <c r="A44" s="9">
        <v>46175</v>
      </c>
      <c r="B44" s="1" t="s">
        <v>5855</v>
      </c>
      <c r="C44">
        <v>356.4</v>
      </c>
    </row>
    <row r="45" spans="1:3" x14ac:dyDescent="0.25">
      <c r="A45" s="9">
        <v>46176</v>
      </c>
      <c r="B45" s="1" t="s">
        <v>5855</v>
      </c>
      <c r="C45">
        <v>357.4</v>
      </c>
    </row>
    <row r="46" spans="1:3" x14ac:dyDescent="0.25">
      <c r="A46" s="9">
        <v>46178</v>
      </c>
      <c r="B46" s="1" t="s">
        <v>5855</v>
      </c>
      <c r="C46">
        <v>356.65</v>
      </c>
    </row>
    <row r="47" spans="1:3" x14ac:dyDescent="0.25">
      <c r="A47" s="9">
        <v>46181</v>
      </c>
      <c r="B47" s="1" t="s">
        <v>5855</v>
      </c>
      <c r="C47">
        <v>358.1</v>
      </c>
    </row>
    <row r="48" spans="1:3" x14ac:dyDescent="0.25">
      <c r="A48" s="9">
        <v>46182</v>
      </c>
      <c r="B48" s="1" t="s">
        <v>5855</v>
      </c>
      <c r="C48">
        <v>357.7</v>
      </c>
    </row>
    <row r="49" spans="1:3" x14ac:dyDescent="0.25">
      <c r="A49" s="9">
        <v>46183</v>
      </c>
      <c r="B49" s="1" t="str">
        <f t="shared" ref="B49:B80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>
        <v>46226</v>
      </c>
      <c r="B80" s="1" t="str">
        <f t="shared" si="0"/>
        <v>BGIK27</v>
      </c>
      <c r="C80">
        <v>373.35</v>
      </c>
    </row>
    <row r="81" spans="1:3" x14ac:dyDescent="0.25">
      <c r="A81" s="9">
        <v>46227</v>
      </c>
      <c r="B81" s="1" t="str">
        <f t="shared" ref="B81:B98" si="1">B80</f>
        <v>BGIK27</v>
      </c>
      <c r="C81">
        <v>372.35</v>
      </c>
    </row>
    <row r="82" spans="1:3" x14ac:dyDescent="0.25">
      <c r="A82" s="9">
        <v>46230</v>
      </c>
      <c r="B82" s="1" t="str">
        <f t="shared" si="1"/>
        <v>BGIK27</v>
      </c>
      <c r="C82">
        <v>374.45</v>
      </c>
    </row>
    <row r="83" spans="1:3" x14ac:dyDescent="0.25">
      <c r="A83" s="9">
        <v>46231</v>
      </c>
      <c r="B83" s="1" t="str">
        <f t="shared" si="1"/>
        <v>BGIK27</v>
      </c>
      <c r="C83">
        <v>372</v>
      </c>
    </row>
    <row r="84" spans="1:3" x14ac:dyDescent="0.25">
      <c r="A84" s="9">
        <v>46232</v>
      </c>
      <c r="B84" s="1" t="str">
        <f t="shared" si="1"/>
        <v>BGIK27</v>
      </c>
      <c r="C84">
        <v>372.2</v>
      </c>
    </row>
    <row r="85" spans="1:3" x14ac:dyDescent="0.25">
      <c r="A85" s="9">
        <v>46233</v>
      </c>
      <c r="B85" s="1" t="str">
        <f t="shared" si="1"/>
        <v>BGIK27</v>
      </c>
      <c r="C85">
        <v>370.8</v>
      </c>
    </row>
    <row r="86" spans="1:3" x14ac:dyDescent="0.25">
      <c r="A86" s="9">
        <v>46234</v>
      </c>
      <c r="B86" s="1" t="str">
        <f t="shared" si="1"/>
        <v>BGIK27</v>
      </c>
      <c r="C86">
        <v>369</v>
      </c>
    </row>
    <row r="87" spans="1:3" x14ac:dyDescent="0.25">
      <c r="A87" s="9">
        <v>46237</v>
      </c>
      <c r="B87" s="1" t="str">
        <f t="shared" si="1"/>
        <v>BGIK27</v>
      </c>
      <c r="C87">
        <v>364.1</v>
      </c>
    </row>
    <row r="88" spans="1:3" x14ac:dyDescent="0.25">
      <c r="A88" s="9">
        <v>46238</v>
      </c>
      <c r="B88" s="1" t="str">
        <f t="shared" si="1"/>
        <v>BGIK27</v>
      </c>
      <c r="C88">
        <v>368</v>
      </c>
    </row>
    <row r="89" spans="1:3" x14ac:dyDescent="0.25">
      <c r="A89" s="9">
        <v>46239</v>
      </c>
      <c r="B89" s="1" t="str">
        <f t="shared" si="1"/>
        <v>BGIK27</v>
      </c>
      <c r="C89">
        <v>368</v>
      </c>
    </row>
    <row r="90" spans="1:3" x14ac:dyDescent="0.25">
      <c r="A90" s="9">
        <v>46240</v>
      </c>
      <c r="B90" s="1" t="str">
        <f t="shared" si="1"/>
        <v>BGIK27</v>
      </c>
      <c r="C90">
        <v>368.65</v>
      </c>
    </row>
    <row r="91" spans="1:3" x14ac:dyDescent="0.25">
      <c r="A91" s="24">
        <v>46241</v>
      </c>
      <c r="B91" s="1" t="str">
        <f t="shared" si="1"/>
        <v>BGIK27</v>
      </c>
      <c r="C91">
        <v>368.8</v>
      </c>
    </row>
    <row r="92" spans="1:3" x14ac:dyDescent="0.25">
      <c r="A92" s="24">
        <v>46244</v>
      </c>
      <c r="B92" s="1" t="str">
        <f t="shared" si="1"/>
        <v>BGIK27</v>
      </c>
      <c r="C92">
        <v>370.7</v>
      </c>
    </row>
    <row r="93" spans="1:3" x14ac:dyDescent="0.25">
      <c r="A93" s="24">
        <v>46245</v>
      </c>
      <c r="B93" s="1" t="str">
        <f t="shared" si="1"/>
        <v>BGIK27</v>
      </c>
      <c r="C93">
        <v>371.55</v>
      </c>
    </row>
    <row r="94" spans="1:3" x14ac:dyDescent="0.25">
      <c r="A94" s="24">
        <v>46246</v>
      </c>
      <c r="B94" s="1" t="str">
        <f t="shared" si="1"/>
        <v>BGIK27</v>
      </c>
      <c r="C94">
        <v>370.45</v>
      </c>
    </row>
    <row r="95" spans="1:3" x14ac:dyDescent="0.25">
      <c r="A95" s="24">
        <v>46247</v>
      </c>
      <c r="B95" s="1" t="str">
        <f t="shared" si="1"/>
        <v>BGIK27</v>
      </c>
      <c r="C95">
        <v>369.7</v>
      </c>
    </row>
    <row r="96" spans="1:3" x14ac:dyDescent="0.25">
      <c r="A96" s="24">
        <v>46248</v>
      </c>
      <c r="B96" s="1" t="str">
        <f t="shared" si="1"/>
        <v>BGIK27</v>
      </c>
      <c r="C96">
        <v>366.85</v>
      </c>
    </row>
    <row r="97" spans="1:3" x14ac:dyDescent="0.25">
      <c r="A97" s="24">
        <v>46251</v>
      </c>
      <c r="B97" s="1" t="str">
        <f t="shared" si="1"/>
        <v>BGIK27</v>
      </c>
      <c r="C97">
        <v>369.25</v>
      </c>
    </row>
    <row r="98" spans="1:3" x14ac:dyDescent="0.25">
      <c r="A98" s="24">
        <v>46252</v>
      </c>
      <c r="B98" s="1" t="str">
        <f t="shared" si="1"/>
        <v>BGIK27</v>
      </c>
      <c r="C98">
        <v>369.9</v>
      </c>
    </row>
    <row r="99" spans="1:3" x14ac:dyDescent="0.25">
      <c r="B99" s="1">
        <f t="shared" ref="B99:B130" si="2">B108</f>
        <v>0</v>
      </c>
    </row>
    <row r="100" spans="1:3" x14ac:dyDescent="0.25">
      <c r="B100" s="1">
        <f t="shared" si="2"/>
        <v>0</v>
      </c>
    </row>
    <row r="101" spans="1:3" x14ac:dyDescent="0.25">
      <c r="B101" s="1">
        <f t="shared" si="2"/>
        <v>0</v>
      </c>
    </row>
    <row r="102" spans="1:3" x14ac:dyDescent="0.25">
      <c r="B102" s="1">
        <f t="shared" si="2"/>
        <v>0</v>
      </c>
    </row>
    <row r="103" spans="1:3" x14ac:dyDescent="0.25">
      <c r="B103" s="1">
        <f t="shared" si="2"/>
        <v>0</v>
      </c>
    </row>
    <row r="104" spans="1:3" x14ac:dyDescent="0.25">
      <c r="B104" s="1">
        <f t="shared" si="2"/>
        <v>0</v>
      </c>
    </row>
    <row r="105" spans="1:3" x14ac:dyDescent="0.25">
      <c r="B105" s="1">
        <f t="shared" si="2"/>
        <v>0</v>
      </c>
    </row>
    <row r="106" spans="1:3" x14ac:dyDescent="0.25">
      <c r="B106" s="1">
        <f t="shared" si="2"/>
        <v>0</v>
      </c>
    </row>
    <row r="107" spans="1:3" x14ac:dyDescent="0.25">
      <c r="B107" s="1">
        <f t="shared" si="2"/>
        <v>0</v>
      </c>
    </row>
    <row r="108" spans="1:3" x14ac:dyDescent="0.25">
      <c r="B108" s="1">
        <f t="shared" si="2"/>
        <v>0</v>
      </c>
    </row>
    <row r="109" spans="1:3" x14ac:dyDescent="0.25">
      <c r="B109" s="1">
        <f t="shared" si="2"/>
        <v>0</v>
      </c>
    </row>
    <row r="110" spans="1:3" x14ac:dyDescent="0.25">
      <c r="B110" s="1">
        <f t="shared" si="2"/>
        <v>0</v>
      </c>
    </row>
    <row r="111" spans="1:3" x14ac:dyDescent="0.25">
      <c r="B111" s="1">
        <f t="shared" si="2"/>
        <v>0</v>
      </c>
    </row>
    <row r="112" spans="1:3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ref="B131:B162" si="3">B140</f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ref="B163:B194" si="4">B172</f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39"/>
  <dimension ref="A1:C168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46252</v>
      </c>
      <c r="B2" s="1" t="s">
        <v>5856</v>
      </c>
      <c r="C2">
        <v>369.9</v>
      </c>
    </row>
    <row r="3" spans="1:3" x14ac:dyDescent="0.25">
      <c r="A3" s="9">
        <f>IF('S.H BOI GORDO'!A3=""," ",'S.H BOI GORDO'!A3)</f>
        <v>35635</v>
      </c>
      <c r="B3" s="1" t="s">
        <v>5856</v>
      </c>
    </row>
    <row r="4" spans="1:3" x14ac:dyDescent="0.25">
      <c r="A4" s="9">
        <f>IF('S.H BOI GORDO'!A4=""," ",'S.H BOI GORDO'!A4)</f>
        <v>35636</v>
      </c>
      <c r="B4" s="1" t="s">
        <v>5856</v>
      </c>
    </row>
    <row r="5" spans="1:3" x14ac:dyDescent="0.25">
      <c r="A5" s="9">
        <f>IF('S.H BOI GORDO'!A5=""," ",'S.H BOI GORDO'!A5)</f>
        <v>35639</v>
      </c>
      <c r="B5" s="1" t="s">
        <v>5856</v>
      </c>
    </row>
    <row r="6" spans="1:3" x14ac:dyDescent="0.25">
      <c r="A6" s="9">
        <f>IF('S.H BOI GORDO'!A6=""," ",'S.H BOI GORDO'!A6)</f>
        <v>35640</v>
      </c>
      <c r="B6" s="1" t="s">
        <v>5856</v>
      </c>
    </row>
    <row r="7" spans="1:3" x14ac:dyDescent="0.25">
      <c r="A7" s="9">
        <f>IF('S.H BOI GORDO'!A7=""," ",'S.H BOI GORDO'!A7)</f>
        <v>35641</v>
      </c>
      <c r="B7" s="1" t="s">
        <v>5856</v>
      </c>
    </row>
    <row r="8" spans="1:3" x14ac:dyDescent="0.25">
      <c r="A8" s="9">
        <f>IF('S.H BOI GORDO'!A8=""," ",'S.H BOI GORDO'!A8)</f>
        <v>35642</v>
      </c>
      <c r="B8" s="1" t="s">
        <v>5856</v>
      </c>
    </row>
    <row r="9" spans="1:3" x14ac:dyDescent="0.25">
      <c r="A9" s="9">
        <f>IF('S.H BOI GORDO'!A9=""," ",'S.H BOI GORDO'!A9)</f>
        <v>35643</v>
      </c>
      <c r="B9" s="1" t="s">
        <v>5856</v>
      </c>
    </row>
    <row r="10" spans="1:3" x14ac:dyDescent="0.25">
      <c r="A10" s="9">
        <f>IF('S.H BOI GORDO'!A10=""," ",'S.H BOI GORDO'!A10)</f>
        <v>35646</v>
      </c>
      <c r="B10" s="1" t="s">
        <v>5856</v>
      </c>
    </row>
    <row r="11" spans="1:3" x14ac:dyDescent="0.25">
      <c r="A11" s="9">
        <f>IF('S.H BOI GORDO'!A11=""," ",'S.H BOI GORDO'!A11)</f>
        <v>35647</v>
      </c>
      <c r="B11" s="1" t="s">
        <v>5856</v>
      </c>
    </row>
    <row r="12" spans="1:3" x14ac:dyDescent="0.25">
      <c r="A12" s="9">
        <f>IF('S.H BOI GORDO'!A12=""," ",'S.H BOI GORDO'!A12)</f>
        <v>35648</v>
      </c>
      <c r="B12" s="1" t="s">
        <v>5856</v>
      </c>
    </row>
    <row r="13" spans="1:3" x14ac:dyDescent="0.25">
      <c r="A13" s="9">
        <f>IF('S.H BOI GORDO'!A13=""," ",'S.H BOI GORDO'!A13)</f>
        <v>35649</v>
      </c>
      <c r="B13" s="1" t="s">
        <v>5856</v>
      </c>
    </row>
    <row r="14" spans="1:3" x14ac:dyDescent="0.25">
      <c r="A14" s="9">
        <f>IF('S.H BOI GORDO'!A14=""," ",'S.H BOI GORDO'!A14)</f>
        <v>35650</v>
      </c>
      <c r="B14" s="1" t="s">
        <v>5856</v>
      </c>
    </row>
    <row r="15" spans="1:3" x14ac:dyDescent="0.25">
      <c r="A15" s="9">
        <f>IF('S.H BOI GORDO'!A15=""," ",'S.H BOI GORDO'!A15)</f>
        <v>35653</v>
      </c>
      <c r="B15" s="1" t="s">
        <v>5856</v>
      </c>
    </row>
    <row r="16" spans="1:3" x14ac:dyDescent="0.25">
      <c r="A16" s="9">
        <f>IF('S.H BOI GORDO'!A16=""," ",'S.H BOI GORDO'!A16)</f>
        <v>35654</v>
      </c>
      <c r="B16" s="1" t="s">
        <v>5856</v>
      </c>
    </row>
    <row r="17" spans="1:2" x14ac:dyDescent="0.25">
      <c r="A17" s="9">
        <f>IF('S.H BOI GORDO'!A17=""," ",'S.H BOI GORDO'!A17)</f>
        <v>35655</v>
      </c>
      <c r="B17" s="1" t="s">
        <v>5856</v>
      </c>
    </row>
    <row r="18" spans="1:2" x14ac:dyDescent="0.25">
      <c r="A18" s="9">
        <f>IF('S.H BOI GORDO'!A18=""," ",'S.H BOI GORDO'!A18)</f>
        <v>35656</v>
      </c>
      <c r="B18" s="1" t="s">
        <v>5856</v>
      </c>
    </row>
    <row r="19" spans="1:2" x14ac:dyDescent="0.25">
      <c r="A19" s="9">
        <f>IF('S.H BOI GORDO'!A19=""," ",'S.H BOI GORDO'!A19)</f>
        <v>35657</v>
      </c>
      <c r="B19" s="1" t="s">
        <v>5856</v>
      </c>
    </row>
    <row r="20" spans="1:2" x14ac:dyDescent="0.25">
      <c r="A20" s="9">
        <f>IF('S.H BOI GORDO'!A20=""," ",'S.H BOI GORDO'!A20)</f>
        <v>35660</v>
      </c>
      <c r="B20" s="1" t="s">
        <v>5856</v>
      </c>
    </row>
    <row r="21" spans="1:2" x14ac:dyDescent="0.25">
      <c r="A21" s="9">
        <f>IF('S.H BOI GORDO'!A21=""," ",'S.H BOI GORDO'!A21)</f>
        <v>35661</v>
      </c>
      <c r="B21" s="1" t="s">
        <v>5856</v>
      </c>
    </row>
    <row r="22" spans="1:2" x14ac:dyDescent="0.25">
      <c r="A22" s="9">
        <f>IF('S.H BOI GORDO'!A22=""," ",'S.H BOI GORDO'!A22)</f>
        <v>35662</v>
      </c>
      <c r="B22" s="1" t="s">
        <v>5856</v>
      </c>
    </row>
    <row r="23" spans="1:2" x14ac:dyDescent="0.25">
      <c r="A23" s="9">
        <f>IF('S.H BOI GORDO'!A23=""," ",'S.H BOI GORDO'!A23)</f>
        <v>35663</v>
      </c>
      <c r="B23" s="1" t="s">
        <v>5856</v>
      </c>
    </row>
    <row r="24" spans="1:2" x14ac:dyDescent="0.25">
      <c r="A24" s="9">
        <f>IF('S.H BOI GORDO'!A24=""," ",'S.H BOI GORDO'!A24)</f>
        <v>35664</v>
      </c>
      <c r="B24" s="1" t="s">
        <v>5856</v>
      </c>
    </row>
    <row r="25" spans="1:2" x14ac:dyDescent="0.25">
      <c r="A25" s="9">
        <f>IF('S.H BOI GORDO'!A25=""," ",'S.H BOI GORDO'!A25)</f>
        <v>35667</v>
      </c>
      <c r="B25" s="1" t="s">
        <v>5856</v>
      </c>
    </row>
    <row r="26" spans="1:2" x14ac:dyDescent="0.25">
      <c r="A26" s="9">
        <f>IF('S.H BOI GORDO'!A26=""," ",'S.H BOI GORDO'!A26)</f>
        <v>35668</v>
      </c>
      <c r="B26" s="1" t="s">
        <v>5856</v>
      </c>
    </row>
    <row r="27" spans="1:2" x14ac:dyDescent="0.25">
      <c r="A27" s="9">
        <f>IF('S.H BOI GORDO'!A27=""," ",'S.H BOI GORDO'!A27)</f>
        <v>35669</v>
      </c>
      <c r="B27" s="1" t="s">
        <v>5856</v>
      </c>
    </row>
    <row r="28" spans="1:2" x14ac:dyDescent="0.25">
      <c r="A28" s="9">
        <f>IF('S.H BOI GORDO'!A28=""," ",'S.H BOI GORDO'!A28)</f>
        <v>35670</v>
      </c>
      <c r="B28" s="1" t="s">
        <v>5856</v>
      </c>
    </row>
    <row r="29" spans="1:2" x14ac:dyDescent="0.25">
      <c r="A29" s="9">
        <f>IF('S.H BOI GORDO'!A29=""," ",'S.H BOI GORDO'!A29)</f>
        <v>35671</v>
      </c>
      <c r="B29" s="1" t="s">
        <v>5856</v>
      </c>
    </row>
    <row r="30" spans="1:2" x14ac:dyDescent="0.25">
      <c r="A30" s="9">
        <f>IF('S.H BOI GORDO'!A30=""," ",'S.H BOI GORDO'!A30)</f>
        <v>35674</v>
      </c>
      <c r="B30" s="1" t="s">
        <v>5856</v>
      </c>
    </row>
    <row r="31" spans="1:2" x14ac:dyDescent="0.25">
      <c r="A31" s="9">
        <f>IF('S.H BOI GORDO'!A31=""," ",'S.H BOI GORDO'!A31)</f>
        <v>35675</v>
      </c>
      <c r="B31" s="1" t="s">
        <v>5856</v>
      </c>
    </row>
    <row r="32" spans="1:2" x14ac:dyDescent="0.25">
      <c r="A32" s="9">
        <f>IF('S.H BOI GORDO'!A32=""," ",'S.H BOI GORDO'!A32)</f>
        <v>35676</v>
      </c>
      <c r="B32" s="1" t="s">
        <v>5856</v>
      </c>
    </row>
    <row r="33" spans="1:2" x14ac:dyDescent="0.25">
      <c r="A33" s="9">
        <f>IF('S.H BOI GORDO'!A33=""," ",'S.H BOI GORDO'!A33)</f>
        <v>35677</v>
      </c>
      <c r="B33" s="1" t="s">
        <v>5856</v>
      </c>
    </row>
    <row r="34" spans="1:2" x14ac:dyDescent="0.25">
      <c r="A34" s="9">
        <f>IF('S.H BOI GORDO'!A34=""," ",'S.H BOI GORDO'!A34)</f>
        <v>35678</v>
      </c>
      <c r="B34" s="1" t="s">
        <v>5856</v>
      </c>
    </row>
    <row r="35" spans="1:2" x14ac:dyDescent="0.25">
      <c r="A35" s="9">
        <f>IF('S.H BOI GORDO'!A35=""," ",'S.H BOI GORDO'!A35)</f>
        <v>35681</v>
      </c>
      <c r="B35" s="1" t="s">
        <v>5856</v>
      </c>
    </row>
    <row r="36" spans="1:2" x14ac:dyDescent="0.25">
      <c r="A36" s="9">
        <f>IF('S.H BOI GORDO'!A36=""," ",'S.H BOI GORDO'!A36)</f>
        <v>35682</v>
      </c>
      <c r="B36" s="1" t="s">
        <v>5856</v>
      </c>
    </row>
    <row r="37" spans="1:2" x14ac:dyDescent="0.25">
      <c r="A37" s="9">
        <f>IF('S.H BOI GORDO'!A37=""," ",'S.H BOI GORDO'!A37)</f>
        <v>35683</v>
      </c>
      <c r="B37" s="1" t="s">
        <v>5856</v>
      </c>
    </row>
    <row r="38" spans="1:2" x14ac:dyDescent="0.25">
      <c r="A38" s="9">
        <f>IF('S.H BOI GORDO'!A38=""," ",'S.H BOI GORDO'!A38)</f>
        <v>35684</v>
      </c>
      <c r="B38" s="1" t="s">
        <v>5856</v>
      </c>
    </row>
    <row r="39" spans="1:2" x14ac:dyDescent="0.25">
      <c r="A39" s="9">
        <f>IF('S.H BOI GORDO'!A39=""," ",'S.H BOI GORDO'!A39)</f>
        <v>35685</v>
      </c>
      <c r="B39" s="1" t="s">
        <v>5856</v>
      </c>
    </row>
    <row r="40" spans="1:2" x14ac:dyDescent="0.25">
      <c r="A40" s="9">
        <f>IF('S.H BOI GORDO'!A40=""," ",'S.H BOI GORDO'!A40)</f>
        <v>35688</v>
      </c>
      <c r="B40" s="1" t="s">
        <v>5856</v>
      </c>
    </row>
    <row r="41" spans="1:2" x14ac:dyDescent="0.25">
      <c r="A41" s="9">
        <f>IF('S.H BOI GORDO'!A41=""," ",'S.H BOI GORDO'!A41)</f>
        <v>35689</v>
      </c>
      <c r="B41" s="1" t="s">
        <v>5856</v>
      </c>
    </row>
    <row r="42" spans="1:2" x14ac:dyDescent="0.25">
      <c r="A42" s="9">
        <f>IF('S.H BOI GORDO'!A42=""," ",'S.H BOI GORDO'!A42)</f>
        <v>35690</v>
      </c>
      <c r="B42" s="1" t="s">
        <v>5856</v>
      </c>
    </row>
    <row r="43" spans="1:2" x14ac:dyDescent="0.25">
      <c r="A43" s="9">
        <f>IF('S.H BOI GORDO'!A43=""," ",'S.H BOI GORDO'!A43)</f>
        <v>35691</v>
      </c>
      <c r="B43" s="1" t="s">
        <v>5856</v>
      </c>
    </row>
    <row r="44" spans="1:2" x14ac:dyDescent="0.25">
      <c r="A44" s="9">
        <f>IF('S.H BOI GORDO'!A44=""," ",'S.H BOI GORDO'!A44)</f>
        <v>35692</v>
      </c>
      <c r="B44" s="1" t="s">
        <v>5856</v>
      </c>
    </row>
    <row r="45" spans="1:2" x14ac:dyDescent="0.25">
      <c r="A45" s="9">
        <f>IF('S.H BOI GORDO'!A45=""," ",'S.H BOI GORDO'!A45)</f>
        <v>35695</v>
      </c>
      <c r="B45" s="1" t="s">
        <v>5856</v>
      </c>
    </row>
    <row r="46" spans="1:2" x14ac:dyDescent="0.25">
      <c r="A46" s="9">
        <f>IF('S.H BOI GORDO'!A46=""," ",'S.H BOI GORDO'!A46)</f>
        <v>35696</v>
      </c>
      <c r="B46" s="1" t="s">
        <v>5856</v>
      </c>
    </row>
    <row r="47" spans="1:2" x14ac:dyDescent="0.25">
      <c r="A47" s="9">
        <f>IF('S.H BOI GORDO'!A47=""," ",'S.H BOI GORDO'!A47)</f>
        <v>35697</v>
      </c>
      <c r="B47" s="1" t="s">
        <v>5856</v>
      </c>
    </row>
    <row r="48" spans="1:2" x14ac:dyDescent="0.25">
      <c r="A48" s="9">
        <f>IF('S.H BOI GORDO'!A48=""," ",'S.H BOI GORDO'!A48)</f>
        <v>35698</v>
      </c>
      <c r="B48" s="1" t="s">
        <v>5856</v>
      </c>
    </row>
    <row r="49" spans="1:2" x14ac:dyDescent="0.25">
      <c r="A49" s="9">
        <f>IF('S.H BOI GORDO'!A49=""," ",'S.H BOI GORDO'!A49)</f>
        <v>35699</v>
      </c>
      <c r="B49" s="1" t="str">
        <f t="shared" ref="B49:B80" si="0">B48</f>
        <v>BGIM27</v>
      </c>
    </row>
    <row r="50" spans="1:2" x14ac:dyDescent="0.25">
      <c r="A50" s="9">
        <f>IF('S.H BOI GORDO'!A50=""," ",'S.H BOI GORDO'!A50)</f>
        <v>35702</v>
      </c>
      <c r="B50" s="1" t="str">
        <f t="shared" si="0"/>
        <v>BGIM27</v>
      </c>
    </row>
    <row r="51" spans="1:2" x14ac:dyDescent="0.25">
      <c r="A51" s="9">
        <f>IF('S.H BOI GORDO'!A51=""," ",'S.H BOI GORDO'!A51)</f>
        <v>35703</v>
      </c>
      <c r="B51" s="1" t="str">
        <f t="shared" si="0"/>
        <v>BGIM27</v>
      </c>
    </row>
    <row r="52" spans="1:2" x14ac:dyDescent="0.25">
      <c r="A52" s="9">
        <f>IF('S.H BOI GORDO'!A52=""," ",'S.H BOI GORDO'!A52)</f>
        <v>35704</v>
      </c>
      <c r="B52" s="1" t="str">
        <f t="shared" si="0"/>
        <v>BGIM27</v>
      </c>
    </row>
    <row r="53" spans="1:2" x14ac:dyDescent="0.25">
      <c r="A53" s="9">
        <f>IF('S.H BOI GORDO'!A53=""," ",'S.H BOI GORDO'!A53)</f>
        <v>35705</v>
      </c>
      <c r="B53" s="1" t="str">
        <f t="shared" si="0"/>
        <v>BGIM27</v>
      </c>
    </row>
    <row r="54" spans="1:2" x14ac:dyDescent="0.25">
      <c r="A54" s="9">
        <f>IF('S.H BOI GORDO'!A54=""," ",'S.H BOI GORDO'!A54)</f>
        <v>35706</v>
      </c>
      <c r="B54" s="1" t="str">
        <f t="shared" si="0"/>
        <v>BGIM27</v>
      </c>
    </row>
    <row r="55" spans="1:2" x14ac:dyDescent="0.25">
      <c r="A55" s="9">
        <f>IF('S.H BOI GORDO'!A55=""," ",'S.H BOI GORDO'!A55)</f>
        <v>35709</v>
      </c>
      <c r="B55" s="1" t="str">
        <f t="shared" si="0"/>
        <v>BGIM27</v>
      </c>
    </row>
    <row r="56" spans="1:2" x14ac:dyDescent="0.25">
      <c r="A56" s="9">
        <f>IF('S.H BOI GORDO'!A56=""," ",'S.H BOI GORDO'!A56)</f>
        <v>35710</v>
      </c>
      <c r="B56" s="1" t="str">
        <f t="shared" si="0"/>
        <v>BGIM27</v>
      </c>
    </row>
    <row r="57" spans="1:2" x14ac:dyDescent="0.25">
      <c r="A57" s="9">
        <f>IF('S.H BOI GORDO'!A57=""," ",'S.H BOI GORDO'!A57)</f>
        <v>35711</v>
      </c>
      <c r="B57" s="1" t="str">
        <f t="shared" si="0"/>
        <v>BGIM27</v>
      </c>
    </row>
    <row r="58" spans="1:2" x14ac:dyDescent="0.25">
      <c r="A58" s="9">
        <f>IF('S.H BOI GORDO'!A58=""," ",'S.H BOI GORDO'!A58)</f>
        <v>35712</v>
      </c>
      <c r="B58" s="1" t="str">
        <f t="shared" si="0"/>
        <v>BGIM27</v>
      </c>
    </row>
    <row r="59" spans="1:2" x14ac:dyDescent="0.25">
      <c r="A59" s="9">
        <f>IF('S.H BOI GORDO'!A59=""," ",'S.H BOI GORDO'!A59)</f>
        <v>35713</v>
      </c>
      <c r="B59" s="1" t="str">
        <f t="shared" si="0"/>
        <v>BGIM27</v>
      </c>
    </row>
    <row r="60" spans="1:2" x14ac:dyDescent="0.25">
      <c r="A60" s="9">
        <f>IF('S.H BOI GORDO'!A60=""," ",'S.H BOI GORDO'!A60)</f>
        <v>35716</v>
      </c>
      <c r="B60" s="1" t="str">
        <f t="shared" si="0"/>
        <v>BGIM27</v>
      </c>
    </row>
    <row r="61" spans="1:2" x14ac:dyDescent="0.25">
      <c r="A61" s="9">
        <f>IF('S.H BOI GORDO'!A61=""," ",'S.H BOI GORDO'!A61)</f>
        <v>35717</v>
      </c>
      <c r="B61" s="1" t="str">
        <f t="shared" si="0"/>
        <v>BGIM27</v>
      </c>
    </row>
    <row r="62" spans="1:2" x14ac:dyDescent="0.25">
      <c r="A62" s="9">
        <f>IF('S.H BOI GORDO'!A62=""," ",'S.H BOI GORDO'!A62)</f>
        <v>35718</v>
      </c>
      <c r="B62" s="1" t="str">
        <f t="shared" si="0"/>
        <v>BGIM27</v>
      </c>
    </row>
    <row r="63" spans="1:2" x14ac:dyDescent="0.25">
      <c r="A63" s="9">
        <f>IF('S.H BOI GORDO'!A63=""," ",'S.H BOI GORDO'!A63)</f>
        <v>35719</v>
      </c>
      <c r="B63" s="1" t="str">
        <f t="shared" si="0"/>
        <v>BGIM27</v>
      </c>
    </row>
    <row r="64" spans="1:2" x14ac:dyDescent="0.25">
      <c r="A64" s="9">
        <f>IF('S.H BOI GORDO'!A64=""," ",'S.H BOI GORDO'!A64)</f>
        <v>35720</v>
      </c>
      <c r="B64" s="1" t="str">
        <f t="shared" si="0"/>
        <v>BGIM27</v>
      </c>
    </row>
    <row r="65" spans="1:2" x14ac:dyDescent="0.25">
      <c r="A65" s="9">
        <f>IF('S.H BOI GORDO'!A65=""," ",'S.H BOI GORDO'!A65)</f>
        <v>35723</v>
      </c>
      <c r="B65" s="1" t="str">
        <f t="shared" si="0"/>
        <v>BGIM27</v>
      </c>
    </row>
    <row r="66" spans="1:2" x14ac:dyDescent="0.25">
      <c r="A66" s="9">
        <f>IF('S.H BOI GORDO'!A66=""," ",'S.H BOI GORDO'!A66)</f>
        <v>35724</v>
      </c>
      <c r="B66" s="1" t="str">
        <f t="shared" si="0"/>
        <v>BGIM27</v>
      </c>
    </row>
    <row r="67" spans="1:2" x14ac:dyDescent="0.25">
      <c r="A67" s="9">
        <f>IF('S.H BOI GORDO'!A67=""," ",'S.H BOI GORDO'!A67)</f>
        <v>35725</v>
      </c>
      <c r="B67" s="1" t="str">
        <f t="shared" si="0"/>
        <v>BGIM27</v>
      </c>
    </row>
    <row r="68" spans="1:2" x14ac:dyDescent="0.25">
      <c r="A68" s="9">
        <f>IF('S.H BOI GORDO'!A68=""," ",'S.H BOI GORDO'!A68)</f>
        <v>35726</v>
      </c>
      <c r="B68" s="1" t="str">
        <f t="shared" si="0"/>
        <v>BGIM27</v>
      </c>
    </row>
    <row r="69" spans="1:2" x14ac:dyDescent="0.25">
      <c r="A69" s="9">
        <f>IF('S.H BOI GORDO'!A69=""," ",'S.H BOI GORDO'!A69)</f>
        <v>35727</v>
      </c>
      <c r="B69" s="1" t="str">
        <f t="shared" si="0"/>
        <v>BGIM27</v>
      </c>
    </row>
    <row r="70" spans="1:2" x14ac:dyDescent="0.25">
      <c r="A70" s="9">
        <f>IF('S.H BOI GORDO'!A70=""," ",'S.H BOI GORDO'!A70)</f>
        <v>35730</v>
      </c>
      <c r="B70" s="1" t="str">
        <f t="shared" si="0"/>
        <v>BGIM27</v>
      </c>
    </row>
    <row r="71" spans="1:2" x14ac:dyDescent="0.25">
      <c r="A71" s="9">
        <f>IF('S.H BOI GORDO'!A71=""," ",'S.H BOI GORDO'!A71)</f>
        <v>35731</v>
      </c>
      <c r="B71" s="1" t="str">
        <f t="shared" si="0"/>
        <v>BGIM27</v>
      </c>
    </row>
    <row r="72" spans="1:2" x14ac:dyDescent="0.25">
      <c r="A72" s="9">
        <f>IF('S.H BOI GORDO'!A72=""," ",'S.H BOI GORDO'!A72)</f>
        <v>35732</v>
      </c>
      <c r="B72" s="1" t="str">
        <f t="shared" si="0"/>
        <v>BGIM27</v>
      </c>
    </row>
    <row r="73" spans="1:2" x14ac:dyDescent="0.25">
      <c r="A73" s="9">
        <f>IF('S.H BOI GORDO'!A73=""," ",'S.H BOI GORDO'!A73)</f>
        <v>35733</v>
      </c>
      <c r="B73" s="1" t="str">
        <f t="shared" si="0"/>
        <v>BGIM27</v>
      </c>
    </row>
    <row r="74" spans="1:2" x14ac:dyDescent="0.25">
      <c r="A74" s="9">
        <f>IF('S.H BOI GORDO'!A74=""," ",'S.H BOI GORDO'!A74)</f>
        <v>35734</v>
      </c>
      <c r="B74" s="1" t="str">
        <f t="shared" si="0"/>
        <v>BGIM27</v>
      </c>
    </row>
    <row r="75" spans="1:2" x14ac:dyDescent="0.25">
      <c r="A75" s="9">
        <f>IF('S.H BOI GORDO'!A75=""," ",'S.H BOI GORDO'!A75)</f>
        <v>35737</v>
      </c>
      <c r="B75" s="1" t="str">
        <f t="shared" si="0"/>
        <v>BGIM27</v>
      </c>
    </row>
    <row r="76" spans="1:2" x14ac:dyDescent="0.25">
      <c r="A76" s="9">
        <f>IF('S.H BOI GORDO'!A76=""," ",'S.H BOI GORDO'!A76)</f>
        <v>35738</v>
      </c>
      <c r="B76" s="1" t="str">
        <f t="shared" si="0"/>
        <v>BGIM27</v>
      </c>
    </row>
    <row r="77" spans="1:2" x14ac:dyDescent="0.25">
      <c r="A77" s="9">
        <f>IF('S.H BOI GORDO'!A77=""," ",'S.H BOI GORDO'!A77)</f>
        <v>35739</v>
      </c>
      <c r="B77" s="1" t="str">
        <f t="shared" si="0"/>
        <v>BGIM27</v>
      </c>
    </row>
    <row r="78" spans="1:2" x14ac:dyDescent="0.25">
      <c r="A78" s="9">
        <f>IF('S.H BOI GORDO'!A78=""," ",'S.H BOI GORDO'!A78)</f>
        <v>35740</v>
      </c>
      <c r="B78" s="1" t="str">
        <f t="shared" si="0"/>
        <v>BGIM27</v>
      </c>
    </row>
    <row r="79" spans="1:2" x14ac:dyDescent="0.25">
      <c r="A79" s="9">
        <f>IF('S.H BOI GORDO'!A79=""," ",'S.H BOI GORDO'!A79)</f>
        <v>35741</v>
      </c>
      <c r="B79" s="1" t="str">
        <f t="shared" si="0"/>
        <v>BGIM27</v>
      </c>
    </row>
    <row r="80" spans="1:2" x14ac:dyDescent="0.25">
      <c r="A80" s="9">
        <f>IF('S.H BOI GORDO'!A80=""," ",'S.H BOI GORDO'!A80)</f>
        <v>35744</v>
      </c>
      <c r="B80" s="1" t="str">
        <f t="shared" si="0"/>
        <v>BGIM27</v>
      </c>
    </row>
    <row r="81" spans="1:2" x14ac:dyDescent="0.25">
      <c r="A81" s="9">
        <f>IF('S.H BOI GORDO'!A81=""," ",'S.H BOI GORDO'!A81)</f>
        <v>35745</v>
      </c>
      <c r="B81" s="1" t="str">
        <f t="shared" ref="B81:B98" si="1">B80</f>
        <v>BGIM27</v>
      </c>
    </row>
    <row r="82" spans="1:2" x14ac:dyDescent="0.25">
      <c r="A82" s="9">
        <f>IF('S.H BOI GORDO'!A82=""," ",'S.H BOI GORDO'!A82)</f>
        <v>35746</v>
      </c>
      <c r="B82" s="1" t="str">
        <f t="shared" si="1"/>
        <v>BGIM27</v>
      </c>
    </row>
    <row r="83" spans="1:2" x14ac:dyDescent="0.25">
      <c r="A83" s="9">
        <f>IF('S.H BOI GORDO'!A83=""," ",'S.H BOI GORDO'!A83)</f>
        <v>35747</v>
      </c>
      <c r="B83" s="1" t="str">
        <f t="shared" si="1"/>
        <v>BGIM27</v>
      </c>
    </row>
    <row r="84" spans="1:2" x14ac:dyDescent="0.25">
      <c r="A84" s="9">
        <f>IF('S.H BOI GORDO'!A84=""," ",'S.H BOI GORDO'!A84)</f>
        <v>35748</v>
      </c>
      <c r="B84" s="1" t="str">
        <f t="shared" si="1"/>
        <v>BGIM27</v>
      </c>
    </row>
    <row r="85" spans="1:2" x14ac:dyDescent="0.25">
      <c r="A85" s="9">
        <f>IF('S.H BOI GORDO'!A85=""," ",'S.H BOI GORDO'!A85)</f>
        <v>35751</v>
      </c>
      <c r="B85" s="1" t="str">
        <f t="shared" si="1"/>
        <v>BGIM27</v>
      </c>
    </row>
    <row r="86" spans="1:2" x14ac:dyDescent="0.25">
      <c r="A86" s="9">
        <f>IF('S.H BOI GORDO'!A86=""," ",'S.H BOI GORDO'!A86)</f>
        <v>35752</v>
      </c>
      <c r="B86" s="1" t="str">
        <f t="shared" si="1"/>
        <v>BGIM27</v>
      </c>
    </row>
    <row r="87" spans="1:2" x14ac:dyDescent="0.25">
      <c r="A87" s="9">
        <f>IF('S.H BOI GORDO'!A87=""," ",'S.H BOI GORDO'!A87)</f>
        <v>35753</v>
      </c>
      <c r="B87" s="1" t="str">
        <f t="shared" si="1"/>
        <v>BGIM27</v>
      </c>
    </row>
    <row r="88" spans="1:2" x14ac:dyDescent="0.25">
      <c r="A88" s="9">
        <f>IF('S.H BOI GORDO'!A88=""," ",'S.H BOI GORDO'!A88)</f>
        <v>35754</v>
      </c>
      <c r="B88" s="1" t="str">
        <f t="shared" si="1"/>
        <v>BGIM27</v>
      </c>
    </row>
    <row r="89" spans="1:2" x14ac:dyDescent="0.25">
      <c r="A89" s="9">
        <f>IF('S.H BOI GORDO'!A89=""," ",'S.H BOI GORDO'!A89)</f>
        <v>35755</v>
      </c>
      <c r="B89" s="1" t="str">
        <f t="shared" si="1"/>
        <v>BGIM27</v>
      </c>
    </row>
    <row r="90" spans="1:2" x14ac:dyDescent="0.25">
      <c r="A90" s="9">
        <f>IF('S.H BOI GORDO'!A90=""," ",'S.H BOI GORDO'!A90)</f>
        <v>35758</v>
      </c>
      <c r="B90" s="1" t="str">
        <f t="shared" si="1"/>
        <v>BGIM27</v>
      </c>
    </row>
    <row r="91" spans="1:2" x14ac:dyDescent="0.25">
      <c r="A91" s="24">
        <f>IF('S.H BOI GORDO'!A91=""," ",'S.H BOI GORDO'!A91)</f>
        <v>35759</v>
      </c>
      <c r="B91" s="1" t="str">
        <f t="shared" si="1"/>
        <v>BGIM27</v>
      </c>
    </row>
    <row r="92" spans="1:2" x14ac:dyDescent="0.25">
      <c r="A92" s="24">
        <f>IF('S.H BOI GORDO'!A92=""," ",'S.H BOI GORDO'!A92)</f>
        <v>35760</v>
      </c>
      <c r="B92" s="1" t="str">
        <f t="shared" si="1"/>
        <v>BGIM27</v>
      </c>
    </row>
    <row r="93" spans="1:2" x14ac:dyDescent="0.25">
      <c r="A93" s="24">
        <f>IF('S.H BOI GORDO'!A93=""," ",'S.H BOI GORDO'!A93)</f>
        <v>35761</v>
      </c>
      <c r="B93" s="1" t="str">
        <f t="shared" si="1"/>
        <v>BGIM27</v>
      </c>
    </row>
    <row r="94" spans="1:2" x14ac:dyDescent="0.25">
      <c r="A94" s="24">
        <f>IF('S.H BOI GORDO'!A94=""," ",'S.H BOI GORDO'!A94)</f>
        <v>35762</v>
      </c>
      <c r="B94" s="1" t="str">
        <f t="shared" si="1"/>
        <v>BGIM27</v>
      </c>
    </row>
    <row r="95" spans="1:2" x14ac:dyDescent="0.25">
      <c r="A95" s="24">
        <f>IF('S.H BOI GORDO'!A95=""," ",'S.H BOI GORDO'!A95)</f>
        <v>35765</v>
      </c>
      <c r="B95" s="1" t="str">
        <f t="shared" si="1"/>
        <v>BGIM27</v>
      </c>
    </row>
    <row r="96" spans="1:2" x14ac:dyDescent="0.25">
      <c r="A96" s="24">
        <f>IF('S.H BOI GORDO'!A96=""," ",'S.H BOI GORDO'!A96)</f>
        <v>35766</v>
      </c>
      <c r="B96" s="1" t="str">
        <f t="shared" si="1"/>
        <v>BGIM27</v>
      </c>
    </row>
    <row r="97" spans="1:2" x14ac:dyDescent="0.25">
      <c r="A97" s="24">
        <f>IF('S.H BOI GORDO'!A97=""," ",'S.H BOI GORDO'!A97)</f>
        <v>35767</v>
      </c>
      <c r="B97" s="1" t="str">
        <f t="shared" si="1"/>
        <v>BGIM27</v>
      </c>
    </row>
    <row r="98" spans="1:2" x14ac:dyDescent="0.25">
      <c r="A98" s="24">
        <f>IF('S.H BOI GORDO'!A98=""," ",'S.H BOI GORDO'!A98)</f>
        <v>35768</v>
      </c>
      <c r="B98" s="1" t="str">
        <f t="shared" si="1"/>
        <v>BGIM27</v>
      </c>
    </row>
    <row r="99" spans="1:2" x14ac:dyDescent="0.25">
      <c r="B99" s="1">
        <f t="shared" ref="B99:B130" si="2">B108</f>
        <v>0</v>
      </c>
    </row>
    <row r="100" spans="1:2" x14ac:dyDescent="0.25">
      <c r="B100" s="1">
        <f t="shared" si="2"/>
        <v>0</v>
      </c>
    </row>
    <row r="101" spans="1:2" x14ac:dyDescent="0.25">
      <c r="B101" s="1">
        <f t="shared" si="2"/>
        <v>0</v>
      </c>
    </row>
    <row r="102" spans="1:2" x14ac:dyDescent="0.25">
      <c r="B102" s="1">
        <f t="shared" si="2"/>
        <v>0</v>
      </c>
    </row>
    <row r="103" spans="1:2" x14ac:dyDescent="0.25">
      <c r="B103" s="1">
        <f t="shared" si="2"/>
        <v>0</v>
      </c>
    </row>
    <row r="104" spans="1:2" x14ac:dyDescent="0.25">
      <c r="B104" s="1">
        <f t="shared" si="2"/>
        <v>0</v>
      </c>
    </row>
    <row r="105" spans="1:2" x14ac:dyDescent="0.25">
      <c r="B105" s="1">
        <f t="shared" si="2"/>
        <v>0</v>
      </c>
    </row>
    <row r="106" spans="1:2" x14ac:dyDescent="0.25">
      <c r="B106" s="1">
        <f t="shared" si="2"/>
        <v>0</v>
      </c>
    </row>
    <row r="107" spans="1:2" x14ac:dyDescent="0.25">
      <c r="B107" s="1">
        <f t="shared" si="2"/>
        <v>0</v>
      </c>
    </row>
    <row r="108" spans="1:2" x14ac:dyDescent="0.25">
      <c r="B108" s="1">
        <f t="shared" si="2"/>
        <v>0</v>
      </c>
    </row>
    <row r="109" spans="1:2" x14ac:dyDescent="0.25">
      <c r="B109" s="1">
        <f t="shared" si="2"/>
        <v>0</v>
      </c>
    </row>
    <row r="110" spans="1:2" x14ac:dyDescent="0.25">
      <c r="B110" s="1">
        <f t="shared" si="2"/>
        <v>0</v>
      </c>
    </row>
    <row r="111" spans="1:2" x14ac:dyDescent="0.25">
      <c r="B111" s="1">
        <f t="shared" si="2"/>
        <v>0</v>
      </c>
    </row>
    <row r="112" spans="1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ref="B131:B162" si="3">B140</f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ref="B163:B194" si="4">B172</f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39"/>
  <dimension ref="A1:C168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46252</v>
      </c>
      <c r="B2" s="1" t="s">
        <v>5857</v>
      </c>
      <c r="C2">
        <v>369.9</v>
      </c>
    </row>
    <row r="3" spans="1:3" x14ac:dyDescent="0.25">
      <c r="A3" s="9">
        <f>IF('S.H BOI GORDO'!A3=""," ",'S.H BOI GORDO'!A3)</f>
        <v>35635</v>
      </c>
      <c r="B3" s="1" t="s">
        <v>5857</v>
      </c>
    </row>
    <row r="4" spans="1:3" x14ac:dyDescent="0.25">
      <c r="A4" s="9">
        <f>IF('S.H BOI GORDO'!A4=""," ",'S.H BOI GORDO'!A4)</f>
        <v>35636</v>
      </c>
      <c r="B4" s="1" t="s">
        <v>5857</v>
      </c>
    </row>
    <row r="5" spans="1:3" x14ac:dyDescent="0.25">
      <c r="A5" s="9">
        <f>IF('S.H BOI GORDO'!A5=""," ",'S.H BOI GORDO'!A5)</f>
        <v>35639</v>
      </c>
      <c r="B5" s="1" t="s">
        <v>5857</v>
      </c>
    </row>
    <row r="6" spans="1:3" x14ac:dyDescent="0.25">
      <c r="A6" s="9">
        <f>IF('S.H BOI GORDO'!A6=""," ",'S.H BOI GORDO'!A6)</f>
        <v>35640</v>
      </c>
      <c r="B6" s="1" t="s">
        <v>5857</v>
      </c>
    </row>
    <row r="7" spans="1:3" x14ac:dyDescent="0.25">
      <c r="A7" s="9">
        <f>IF('S.H BOI GORDO'!A7=""," ",'S.H BOI GORDO'!A7)</f>
        <v>35641</v>
      </c>
      <c r="B7" s="1" t="s">
        <v>5857</v>
      </c>
    </row>
    <row r="8" spans="1:3" x14ac:dyDescent="0.25">
      <c r="A8" s="9">
        <f>IF('S.H BOI GORDO'!A8=""," ",'S.H BOI GORDO'!A8)</f>
        <v>35642</v>
      </c>
      <c r="B8" s="1" t="s">
        <v>5857</v>
      </c>
    </row>
    <row r="9" spans="1:3" x14ac:dyDescent="0.25">
      <c r="A9" s="9">
        <f>IF('S.H BOI GORDO'!A9=""," ",'S.H BOI GORDO'!A9)</f>
        <v>35643</v>
      </c>
      <c r="B9" s="1" t="s">
        <v>5857</v>
      </c>
    </row>
    <row r="10" spans="1:3" x14ac:dyDescent="0.25">
      <c r="A10" s="9">
        <f>IF('S.H BOI GORDO'!A10=""," ",'S.H BOI GORDO'!A10)</f>
        <v>35646</v>
      </c>
      <c r="B10" s="1" t="s">
        <v>5857</v>
      </c>
    </row>
    <row r="11" spans="1:3" x14ac:dyDescent="0.25">
      <c r="A11" s="9">
        <f>IF('S.H BOI GORDO'!A11=""," ",'S.H BOI GORDO'!A11)</f>
        <v>35647</v>
      </c>
      <c r="B11" s="1" t="s">
        <v>5857</v>
      </c>
    </row>
    <row r="12" spans="1:3" x14ac:dyDescent="0.25">
      <c r="A12" s="9">
        <f>IF('S.H BOI GORDO'!A12=""," ",'S.H BOI GORDO'!A12)</f>
        <v>35648</v>
      </c>
      <c r="B12" s="1" t="s">
        <v>5857</v>
      </c>
    </row>
    <row r="13" spans="1:3" x14ac:dyDescent="0.25">
      <c r="A13" s="9">
        <f>IF('S.H BOI GORDO'!A13=""," ",'S.H BOI GORDO'!A13)</f>
        <v>35649</v>
      </c>
      <c r="B13" s="1" t="s">
        <v>5857</v>
      </c>
    </row>
    <row r="14" spans="1:3" x14ac:dyDescent="0.25">
      <c r="A14" s="9">
        <f>IF('S.H BOI GORDO'!A14=""," ",'S.H BOI GORDO'!A14)</f>
        <v>35650</v>
      </c>
      <c r="B14" s="1" t="s">
        <v>5857</v>
      </c>
    </row>
    <row r="15" spans="1:3" x14ac:dyDescent="0.25">
      <c r="A15" s="9">
        <f>IF('S.H BOI GORDO'!A15=""," ",'S.H BOI GORDO'!A15)</f>
        <v>35653</v>
      </c>
      <c r="B15" s="1" t="s">
        <v>5857</v>
      </c>
    </row>
    <row r="16" spans="1:3" x14ac:dyDescent="0.25">
      <c r="A16" s="9">
        <f>IF('S.H BOI GORDO'!A16=""," ",'S.H BOI GORDO'!A16)</f>
        <v>35654</v>
      </c>
      <c r="B16" s="1" t="s">
        <v>5857</v>
      </c>
    </row>
    <row r="17" spans="1:2" x14ac:dyDescent="0.25">
      <c r="A17" s="9">
        <f>IF('S.H BOI GORDO'!A17=""," ",'S.H BOI GORDO'!A17)</f>
        <v>35655</v>
      </c>
      <c r="B17" s="1" t="s">
        <v>5857</v>
      </c>
    </row>
    <row r="18" spans="1:2" x14ac:dyDescent="0.25">
      <c r="A18" s="9">
        <f>IF('S.H BOI GORDO'!A18=""," ",'S.H BOI GORDO'!A18)</f>
        <v>35656</v>
      </c>
      <c r="B18" s="1" t="s">
        <v>5857</v>
      </c>
    </row>
    <row r="19" spans="1:2" x14ac:dyDescent="0.25">
      <c r="A19" s="9">
        <f>IF('S.H BOI GORDO'!A19=""," ",'S.H BOI GORDO'!A19)</f>
        <v>35657</v>
      </c>
      <c r="B19" s="1" t="s">
        <v>5857</v>
      </c>
    </row>
    <row r="20" spans="1:2" x14ac:dyDescent="0.25">
      <c r="A20" s="9">
        <f>IF('S.H BOI GORDO'!A20=""," ",'S.H BOI GORDO'!A20)</f>
        <v>35660</v>
      </c>
      <c r="B20" s="1" t="s">
        <v>5857</v>
      </c>
    </row>
    <row r="21" spans="1:2" x14ac:dyDescent="0.25">
      <c r="A21" s="9">
        <f>IF('S.H BOI GORDO'!A21=""," ",'S.H BOI GORDO'!A21)</f>
        <v>35661</v>
      </c>
      <c r="B21" s="1" t="s">
        <v>5857</v>
      </c>
    </row>
    <row r="22" spans="1:2" x14ac:dyDescent="0.25">
      <c r="A22" s="9">
        <f>IF('S.H BOI GORDO'!A22=""," ",'S.H BOI GORDO'!A22)</f>
        <v>35662</v>
      </c>
      <c r="B22" s="1" t="s">
        <v>5857</v>
      </c>
    </row>
    <row r="23" spans="1:2" x14ac:dyDescent="0.25">
      <c r="A23" s="9">
        <f>IF('S.H BOI GORDO'!A23=""," ",'S.H BOI GORDO'!A23)</f>
        <v>35663</v>
      </c>
      <c r="B23" s="1" t="s">
        <v>5857</v>
      </c>
    </row>
    <row r="24" spans="1:2" x14ac:dyDescent="0.25">
      <c r="A24" s="9">
        <f>IF('S.H BOI GORDO'!A24=""," ",'S.H BOI GORDO'!A24)</f>
        <v>35664</v>
      </c>
      <c r="B24" s="1" t="s">
        <v>5857</v>
      </c>
    </row>
    <row r="25" spans="1:2" x14ac:dyDescent="0.25">
      <c r="A25" s="9">
        <f>IF('S.H BOI GORDO'!A25=""," ",'S.H BOI GORDO'!A25)</f>
        <v>35667</v>
      </c>
      <c r="B25" s="1" t="s">
        <v>5857</v>
      </c>
    </row>
    <row r="26" spans="1:2" x14ac:dyDescent="0.25">
      <c r="A26" s="9">
        <f>IF('S.H BOI GORDO'!A26=""," ",'S.H BOI GORDO'!A26)</f>
        <v>35668</v>
      </c>
      <c r="B26" s="1" t="s">
        <v>5857</v>
      </c>
    </row>
    <row r="27" spans="1:2" x14ac:dyDescent="0.25">
      <c r="A27" s="9">
        <f>IF('S.H BOI GORDO'!A27=""," ",'S.H BOI GORDO'!A27)</f>
        <v>35669</v>
      </c>
      <c r="B27" s="1" t="s">
        <v>5857</v>
      </c>
    </row>
    <row r="28" spans="1:2" x14ac:dyDescent="0.25">
      <c r="A28" s="9">
        <f>IF('S.H BOI GORDO'!A28=""," ",'S.H BOI GORDO'!A28)</f>
        <v>35670</v>
      </c>
      <c r="B28" s="1" t="s">
        <v>5857</v>
      </c>
    </row>
    <row r="29" spans="1:2" x14ac:dyDescent="0.25">
      <c r="A29" s="9">
        <f>IF('S.H BOI GORDO'!A29=""," ",'S.H BOI GORDO'!A29)</f>
        <v>35671</v>
      </c>
      <c r="B29" s="1" t="s">
        <v>5857</v>
      </c>
    </row>
    <row r="30" spans="1:2" x14ac:dyDescent="0.25">
      <c r="A30" s="9">
        <f>IF('S.H BOI GORDO'!A30=""," ",'S.H BOI GORDO'!A30)</f>
        <v>35674</v>
      </c>
      <c r="B30" s="1" t="s">
        <v>5857</v>
      </c>
    </row>
    <row r="31" spans="1:2" x14ac:dyDescent="0.25">
      <c r="A31" s="9">
        <f>IF('S.H BOI GORDO'!A31=""," ",'S.H BOI GORDO'!A31)</f>
        <v>35675</v>
      </c>
      <c r="B31" s="1" t="s">
        <v>5857</v>
      </c>
    </row>
    <row r="32" spans="1:2" x14ac:dyDescent="0.25">
      <c r="A32" s="9">
        <f>IF('S.H BOI GORDO'!A32=""," ",'S.H BOI GORDO'!A32)</f>
        <v>35676</v>
      </c>
      <c r="B32" s="1" t="s">
        <v>5857</v>
      </c>
    </row>
    <row r="33" spans="1:2" x14ac:dyDescent="0.25">
      <c r="A33" s="9">
        <f>IF('S.H BOI GORDO'!A33=""," ",'S.H BOI GORDO'!A33)</f>
        <v>35677</v>
      </c>
      <c r="B33" s="1" t="s">
        <v>5857</v>
      </c>
    </row>
    <row r="34" spans="1:2" x14ac:dyDescent="0.25">
      <c r="A34" s="9">
        <f>IF('S.H BOI GORDO'!A34=""," ",'S.H BOI GORDO'!A34)</f>
        <v>35678</v>
      </c>
      <c r="B34" s="1" t="s">
        <v>5857</v>
      </c>
    </row>
    <row r="35" spans="1:2" x14ac:dyDescent="0.25">
      <c r="A35" s="9">
        <f>IF('S.H BOI GORDO'!A35=""," ",'S.H BOI GORDO'!A35)</f>
        <v>35681</v>
      </c>
      <c r="B35" s="1" t="s">
        <v>5857</v>
      </c>
    </row>
    <row r="36" spans="1:2" x14ac:dyDescent="0.25">
      <c r="A36" s="9">
        <f>IF('S.H BOI GORDO'!A36=""," ",'S.H BOI GORDO'!A36)</f>
        <v>35682</v>
      </c>
      <c r="B36" s="1" t="s">
        <v>5857</v>
      </c>
    </row>
    <row r="37" spans="1:2" x14ac:dyDescent="0.25">
      <c r="A37" s="9">
        <f>IF('S.H BOI GORDO'!A37=""," ",'S.H BOI GORDO'!A37)</f>
        <v>35683</v>
      </c>
      <c r="B37" s="1" t="s">
        <v>5857</v>
      </c>
    </row>
    <row r="38" spans="1:2" x14ac:dyDescent="0.25">
      <c r="A38" s="9">
        <f>IF('S.H BOI GORDO'!A38=""," ",'S.H BOI GORDO'!A38)</f>
        <v>35684</v>
      </c>
      <c r="B38" s="1" t="s">
        <v>5857</v>
      </c>
    </row>
    <row r="39" spans="1:2" x14ac:dyDescent="0.25">
      <c r="A39" s="9">
        <f>IF('S.H BOI GORDO'!A39=""," ",'S.H BOI GORDO'!A39)</f>
        <v>35685</v>
      </c>
      <c r="B39" s="1" t="s">
        <v>5857</v>
      </c>
    </row>
    <row r="40" spans="1:2" x14ac:dyDescent="0.25">
      <c r="A40" s="9">
        <f>IF('S.H BOI GORDO'!A40=""," ",'S.H BOI GORDO'!A40)</f>
        <v>35688</v>
      </c>
      <c r="B40" s="1" t="s">
        <v>5857</v>
      </c>
    </row>
    <row r="41" spans="1:2" x14ac:dyDescent="0.25">
      <c r="A41" s="9">
        <f>IF('S.H BOI GORDO'!A41=""," ",'S.H BOI GORDO'!A41)</f>
        <v>35689</v>
      </c>
      <c r="B41" s="1" t="s">
        <v>5857</v>
      </c>
    </row>
    <row r="42" spans="1:2" x14ac:dyDescent="0.25">
      <c r="A42" s="9">
        <f>IF('S.H BOI GORDO'!A42=""," ",'S.H BOI GORDO'!A42)</f>
        <v>35690</v>
      </c>
      <c r="B42" s="1" t="s">
        <v>5857</v>
      </c>
    </row>
    <row r="43" spans="1:2" x14ac:dyDescent="0.25">
      <c r="A43" s="9">
        <f>IF('S.H BOI GORDO'!A43=""," ",'S.H BOI GORDO'!A43)</f>
        <v>35691</v>
      </c>
      <c r="B43" s="1" t="s">
        <v>5857</v>
      </c>
    </row>
    <row r="44" spans="1:2" x14ac:dyDescent="0.25">
      <c r="A44" s="9">
        <f>IF('S.H BOI GORDO'!A44=""," ",'S.H BOI GORDO'!A44)</f>
        <v>35692</v>
      </c>
      <c r="B44" s="1" t="s">
        <v>5857</v>
      </c>
    </row>
    <row r="45" spans="1:2" x14ac:dyDescent="0.25">
      <c r="A45" s="9">
        <f>IF('S.H BOI GORDO'!A45=""," ",'S.H BOI GORDO'!A45)</f>
        <v>35695</v>
      </c>
      <c r="B45" s="1" t="s">
        <v>5857</v>
      </c>
    </row>
    <row r="46" spans="1:2" x14ac:dyDescent="0.25">
      <c r="A46" s="9">
        <f>IF('S.H BOI GORDO'!A46=""," ",'S.H BOI GORDO'!A46)</f>
        <v>35696</v>
      </c>
      <c r="B46" s="1" t="s">
        <v>5857</v>
      </c>
    </row>
    <row r="47" spans="1:2" x14ac:dyDescent="0.25">
      <c r="A47" s="9">
        <f>IF('S.H BOI GORDO'!A47=""," ",'S.H BOI GORDO'!A47)</f>
        <v>35697</v>
      </c>
      <c r="B47" s="1" t="s">
        <v>5857</v>
      </c>
    </row>
    <row r="48" spans="1:2" x14ac:dyDescent="0.25">
      <c r="A48" s="9">
        <f>IF('S.H BOI GORDO'!A48=""," ",'S.H BOI GORDO'!A48)</f>
        <v>35698</v>
      </c>
      <c r="B48" s="1" t="s">
        <v>5857</v>
      </c>
    </row>
    <row r="49" spans="1:2" x14ac:dyDescent="0.25">
      <c r="A49" s="9">
        <f>IF('S.H BOI GORDO'!A49=""," ",'S.H BOI GORDO'!A49)</f>
        <v>35699</v>
      </c>
      <c r="B49" s="1" t="str">
        <f t="shared" ref="B49:B80" si="0">B48</f>
        <v>BGIV27</v>
      </c>
    </row>
    <row r="50" spans="1:2" x14ac:dyDescent="0.25">
      <c r="A50" s="9">
        <f>IF('S.H BOI GORDO'!A50=""," ",'S.H BOI GORDO'!A50)</f>
        <v>35702</v>
      </c>
      <c r="B50" s="1" t="str">
        <f t="shared" si="0"/>
        <v>BGIV27</v>
      </c>
    </row>
    <row r="51" spans="1:2" x14ac:dyDescent="0.25">
      <c r="A51" s="9">
        <f>IF('S.H BOI GORDO'!A51=""," ",'S.H BOI GORDO'!A51)</f>
        <v>35703</v>
      </c>
      <c r="B51" s="1" t="str">
        <f t="shared" si="0"/>
        <v>BGIV27</v>
      </c>
    </row>
    <row r="52" spans="1:2" x14ac:dyDescent="0.25">
      <c r="A52" s="9">
        <f>IF('S.H BOI GORDO'!A52=""," ",'S.H BOI GORDO'!A52)</f>
        <v>35704</v>
      </c>
      <c r="B52" s="1" t="str">
        <f t="shared" si="0"/>
        <v>BGIV27</v>
      </c>
    </row>
    <row r="53" spans="1:2" x14ac:dyDescent="0.25">
      <c r="A53" s="9">
        <f>IF('S.H BOI GORDO'!A53=""," ",'S.H BOI GORDO'!A53)</f>
        <v>35705</v>
      </c>
      <c r="B53" s="1" t="str">
        <f t="shared" si="0"/>
        <v>BGIV27</v>
      </c>
    </row>
    <row r="54" spans="1:2" x14ac:dyDescent="0.25">
      <c r="A54" s="9">
        <f>IF('S.H BOI GORDO'!A54=""," ",'S.H BOI GORDO'!A54)</f>
        <v>35706</v>
      </c>
      <c r="B54" s="1" t="str">
        <f t="shared" si="0"/>
        <v>BGIV27</v>
      </c>
    </row>
    <row r="55" spans="1:2" x14ac:dyDescent="0.25">
      <c r="A55" s="9">
        <f>IF('S.H BOI GORDO'!A55=""," ",'S.H BOI GORDO'!A55)</f>
        <v>35709</v>
      </c>
      <c r="B55" s="1" t="str">
        <f t="shared" si="0"/>
        <v>BGIV27</v>
      </c>
    </row>
    <row r="56" spans="1:2" x14ac:dyDescent="0.25">
      <c r="A56" s="9">
        <f>IF('S.H BOI GORDO'!A56=""," ",'S.H BOI GORDO'!A56)</f>
        <v>35710</v>
      </c>
      <c r="B56" s="1" t="str">
        <f t="shared" si="0"/>
        <v>BGIV27</v>
      </c>
    </row>
    <row r="57" spans="1:2" x14ac:dyDescent="0.25">
      <c r="A57" s="9">
        <f>IF('S.H BOI GORDO'!A57=""," ",'S.H BOI GORDO'!A57)</f>
        <v>35711</v>
      </c>
      <c r="B57" s="1" t="str">
        <f t="shared" si="0"/>
        <v>BGIV27</v>
      </c>
    </row>
    <row r="58" spans="1:2" x14ac:dyDescent="0.25">
      <c r="A58" s="9">
        <f>IF('S.H BOI GORDO'!A58=""," ",'S.H BOI GORDO'!A58)</f>
        <v>35712</v>
      </c>
      <c r="B58" s="1" t="str">
        <f t="shared" si="0"/>
        <v>BGIV27</v>
      </c>
    </row>
    <row r="59" spans="1:2" x14ac:dyDescent="0.25">
      <c r="A59" s="9">
        <f>IF('S.H BOI GORDO'!A59=""," ",'S.H BOI GORDO'!A59)</f>
        <v>35713</v>
      </c>
      <c r="B59" s="1" t="str">
        <f t="shared" si="0"/>
        <v>BGIV27</v>
      </c>
    </row>
    <row r="60" spans="1:2" x14ac:dyDescent="0.25">
      <c r="A60" s="9">
        <f>IF('S.H BOI GORDO'!A60=""," ",'S.H BOI GORDO'!A60)</f>
        <v>35716</v>
      </c>
      <c r="B60" s="1" t="str">
        <f t="shared" si="0"/>
        <v>BGIV27</v>
      </c>
    </row>
    <row r="61" spans="1:2" x14ac:dyDescent="0.25">
      <c r="A61" s="9">
        <f>IF('S.H BOI GORDO'!A61=""," ",'S.H BOI GORDO'!A61)</f>
        <v>35717</v>
      </c>
      <c r="B61" s="1" t="str">
        <f t="shared" si="0"/>
        <v>BGIV27</v>
      </c>
    </row>
    <row r="62" spans="1:2" x14ac:dyDescent="0.25">
      <c r="A62" s="9">
        <f>IF('S.H BOI GORDO'!A62=""," ",'S.H BOI GORDO'!A62)</f>
        <v>35718</v>
      </c>
      <c r="B62" s="1" t="str">
        <f t="shared" si="0"/>
        <v>BGIV27</v>
      </c>
    </row>
    <row r="63" spans="1:2" x14ac:dyDescent="0.25">
      <c r="A63" s="9">
        <f>IF('S.H BOI GORDO'!A63=""," ",'S.H BOI GORDO'!A63)</f>
        <v>35719</v>
      </c>
      <c r="B63" s="1" t="str">
        <f t="shared" si="0"/>
        <v>BGIV27</v>
      </c>
    </row>
    <row r="64" spans="1:2" x14ac:dyDescent="0.25">
      <c r="A64" s="9">
        <f>IF('S.H BOI GORDO'!A64=""," ",'S.H BOI GORDO'!A64)</f>
        <v>35720</v>
      </c>
      <c r="B64" s="1" t="str">
        <f t="shared" si="0"/>
        <v>BGIV27</v>
      </c>
    </row>
    <row r="65" spans="1:2" x14ac:dyDescent="0.25">
      <c r="A65" s="9">
        <f>IF('S.H BOI GORDO'!A65=""," ",'S.H BOI GORDO'!A65)</f>
        <v>35723</v>
      </c>
      <c r="B65" s="1" t="str">
        <f t="shared" si="0"/>
        <v>BGIV27</v>
      </c>
    </row>
    <row r="66" spans="1:2" x14ac:dyDescent="0.25">
      <c r="A66" s="9">
        <f>IF('S.H BOI GORDO'!A66=""," ",'S.H BOI GORDO'!A66)</f>
        <v>35724</v>
      </c>
      <c r="B66" s="1" t="str">
        <f t="shared" si="0"/>
        <v>BGIV27</v>
      </c>
    </row>
    <row r="67" spans="1:2" x14ac:dyDescent="0.25">
      <c r="A67" s="9">
        <f>IF('S.H BOI GORDO'!A67=""," ",'S.H BOI GORDO'!A67)</f>
        <v>35725</v>
      </c>
      <c r="B67" s="1" t="str">
        <f t="shared" si="0"/>
        <v>BGIV27</v>
      </c>
    </row>
    <row r="68" spans="1:2" x14ac:dyDescent="0.25">
      <c r="A68" s="9">
        <f>IF('S.H BOI GORDO'!A68=""," ",'S.H BOI GORDO'!A68)</f>
        <v>35726</v>
      </c>
      <c r="B68" s="1" t="str">
        <f t="shared" si="0"/>
        <v>BGIV27</v>
      </c>
    </row>
    <row r="69" spans="1:2" x14ac:dyDescent="0.25">
      <c r="A69" s="9">
        <f>IF('S.H BOI GORDO'!A69=""," ",'S.H BOI GORDO'!A69)</f>
        <v>35727</v>
      </c>
      <c r="B69" s="1" t="str">
        <f t="shared" si="0"/>
        <v>BGIV27</v>
      </c>
    </row>
    <row r="70" spans="1:2" x14ac:dyDescent="0.25">
      <c r="A70" s="9">
        <f>IF('S.H BOI GORDO'!A70=""," ",'S.H BOI GORDO'!A70)</f>
        <v>35730</v>
      </c>
      <c r="B70" s="1" t="str">
        <f t="shared" si="0"/>
        <v>BGIV27</v>
      </c>
    </row>
    <row r="71" spans="1:2" x14ac:dyDescent="0.25">
      <c r="A71" s="9">
        <f>IF('S.H BOI GORDO'!A71=""," ",'S.H BOI GORDO'!A71)</f>
        <v>35731</v>
      </c>
      <c r="B71" s="1" t="str">
        <f t="shared" si="0"/>
        <v>BGIV27</v>
      </c>
    </row>
    <row r="72" spans="1:2" x14ac:dyDescent="0.25">
      <c r="A72" s="9">
        <f>IF('S.H BOI GORDO'!A72=""," ",'S.H BOI GORDO'!A72)</f>
        <v>35732</v>
      </c>
      <c r="B72" s="1" t="str">
        <f t="shared" si="0"/>
        <v>BGIV27</v>
      </c>
    </row>
    <row r="73" spans="1:2" x14ac:dyDescent="0.25">
      <c r="A73" s="9">
        <f>IF('S.H BOI GORDO'!A73=""," ",'S.H BOI GORDO'!A73)</f>
        <v>35733</v>
      </c>
      <c r="B73" s="1" t="str">
        <f t="shared" si="0"/>
        <v>BGIV27</v>
      </c>
    </row>
    <row r="74" spans="1:2" x14ac:dyDescent="0.25">
      <c r="A74" s="9">
        <f>IF('S.H BOI GORDO'!A74=""," ",'S.H BOI GORDO'!A74)</f>
        <v>35734</v>
      </c>
      <c r="B74" s="1" t="str">
        <f t="shared" si="0"/>
        <v>BGIV27</v>
      </c>
    </row>
    <row r="75" spans="1:2" x14ac:dyDescent="0.25">
      <c r="A75" s="9">
        <f>IF('S.H BOI GORDO'!A75=""," ",'S.H BOI GORDO'!A75)</f>
        <v>35737</v>
      </c>
      <c r="B75" s="1" t="str">
        <f t="shared" si="0"/>
        <v>BGIV27</v>
      </c>
    </row>
    <row r="76" spans="1:2" x14ac:dyDescent="0.25">
      <c r="A76" s="9">
        <f>IF('S.H BOI GORDO'!A76=""," ",'S.H BOI GORDO'!A76)</f>
        <v>35738</v>
      </c>
      <c r="B76" s="1" t="str">
        <f t="shared" si="0"/>
        <v>BGIV27</v>
      </c>
    </row>
    <row r="77" spans="1:2" x14ac:dyDescent="0.25">
      <c r="A77" s="9">
        <f>IF('S.H BOI GORDO'!A77=""," ",'S.H BOI GORDO'!A77)</f>
        <v>35739</v>
      </c>
      <c r="B77" s="1" t="str">
        <f t="shared" si="0"/>
        <v>BGIV27</v>
      </c>
    </row>
    <row r="78" spans="1:2" x14ac:dyDescent="0.25">
      <c r="A78" s="9">
        <f>IF('S.H BOI GORDO'!A78=""," ",'S.H BOI GORDO'!A78)</f>
        <v>35740</v>
      </c>
      <c r="B78" s="1" t="str">
        <f t="shared" si="0"/>
        <v>BGIV27</v>
      </c>
    </row>
    <row r="79" spans="1:2" x14ac:dyDescent="0.25">
      <c r="A79" s="9">
        <f>IF('S.H BOI GORDO'!A79=""," ",'S.H BOI GORDO'!A79)</f>
        <v>35741</v>
      </c>
      <c r="B79" s="1" t="str">
        <f t="shared" si="0"/>
        <v>BGIV27</v>
      </c>
    </row>
    <row r="80" spans="1:2" x14ac:dyDescent="0.25">
      <c r="A80" s="9">
        <f>IF('S.H BOI GORDO'!A80=""," ",'S.H BOI GORDO'!A80)</f>
        <v>35744</v>
      </c>
      <c r="B80" s="1" t="str">
        <f t="shared" si="0"/>
        <v>BGIV27</v>
      </c>
    </row>
    <row r="81" spans="1:2" x14ac:dyDescent="0.25">
      <c r="A81" s="9">
        <f>IF('S.H BOI GORDO'!A81=""," ",'S.H BOI GORDO'!A81)</f>
        <v>35745</v>
      </c>
      <c r="B81" s="1" t="str">
        <f t="shared" ref="B81:B98" si="1">B80</f>
        <v>BGIV27</v>
      </c>
    </row>
    <row r="82" spans="1:2" x14ac:dyDescent="0.25">
      <c r="A82" s="9">
        <f>IF('S.H BOI GORDO'!A82=""," ",'S.H BOI GORDO'!A82)</f>
        <v>35746</v>
      </c>
      <c r="B82" s="1" t="str">
        <f t="shared" si="1"/>
        <v>BGIV27</v>
      </c>
    </row>
    <row r="83" spans="1:2" x14ac:dyDescent="0.25">
      <c r="A83" s="9">
        <f>IF('S.H BOI GORDO'!A83=""," ",'S.H BOI GORDO'!A83)</f>
        <v>35747</v>
      </c>
      <c r="B83" s="1" t="str">
        <f t="shared" si="1"/>
        <v>BGIV27</v>
      </c>
    </row>
    <row r="84" spans="1:2" x14ac:dyDescent="0.25">
      <c r="A84" s="9">
        <f>IF('S.H BOI GORDO'!A84=""," ",'S.H BOI GORDO'!A84)</f>
        <v>35748</v>
      </c>
      <c r="B84" s="1" t="str">
        <f t="shared" si="1"/>
        <v>BGIV27</v>
      </c>
    </row>
    <row r="85" spans="1:2" x14ac:dyDescent="0.25">
      <c r="A85" s="9">
        <f>IF('S.H BOI GORDO'!A85=""," ",'S.H BOI GORDO'!A85)</f>
        <v>35751</v>
      </c>
      <c r="B85" s="1" t="str">
        <f t="shared" si="1"/>
        <v>BGIV27</v>
      </c>
    </row>
    <row r="86" spans="1:2" x14ac:dyDescent="0.25">
      <c r="A86" s="9">
        <f>IF('S.H BOI GORDO'!A86=""," ",'S.H BOI GORDO'!A86)</f>
        <v>35752</v>
      </c>
      <c r="B86" s="1" t="str">
        <f t="shared" si="1"/>
        <v>BGIV27</v>
      </c>
    </row>
    <row r="87" spans="1:2" x14ac:dyDescent="0.25">
      <c r="A87" s="9">
        <f>IF('S.H BOI GORDO'!A87=""," ",'S.H BOI GORDO'!A87)</f>
        <v>35753</v>
      </c>
      <c r="B87" s="1" t="str">
        <f t="shared" si="1"/>
        <v>BGIV27</v>
      </c>
    </row>
    <row r="88" spans="1:2" x14ac:dyDescent="0.25">
      <c r="A88" s="9">
        <f>IF('S.H BOI GORDO'!A88=""," ",'S.H BOI GORDO'!A88)</f>
        <v>35754</v>
      </c>
      <c r="B88" s="1" t="str">
        <f t="shared" si="1"/>
        <v>BGIV27</v>
      </c>
    </row>
    <row r="89" spans="1:2" x14ac:dyDescent="0.25">
      <c r="A89" s="9">
        <f>IF('S.H BOI GORDO'!A89=""," ",'S.H BOI GORDO'!A89)</f>
        <v>35755</v>
      </c>
      <c r="B89" s="1" t="str">
        <f t="shared" si="1"/>
        <v>BGIV27</v>
      </c>
    </row>
    <row r="90" spans="1:2" x14ac:dyDescent="0.25">
      <c r="A90" s="9">
        <f>IF('S.H BOI GORDO'!A90=""," ",'S.H BOI GORDO'!A90)</f>
        <v>35758</v>
      </c>
      <c r="B90" s="1" t="str">
        <f t="shared" si="1"/>
        <v>BGIV27</v>
      </c>
    </row>
    <row r="91" spans="1:2" x14ac:dyDescent="0.25">
      <c r="A91" s="24">
        <f>IF('S.H BOI GORDO'!A91=""," ",'S.H BOI GORDO'!A91)</f>
        <v>35759</v>
      </c>
      <c r="B91" s="1" t="str">
        <f t="shared" si="1"/>
        <v>BGIV27</v>
      </c>
    </row>
    <row r="92" spans="1:2" x14ac:dyDescent="0.25">
      <c r="A92" s="24">
        <f>IF('S.H BOI GORDO'!A92=""," ",'S.H BOI GORDO'!A92)</f>
        <v>35760</v>
      </c>
      <c r="B92" s="1" t="str">
        <f t="shared" si="1"/>
        <v>BGIV27</v>
      </c>
    </row>
    <row r="93" spans="1:2" x14ac:dyDescent="0.25">
      <c r="A93" s="24">
        <f>IF('S.H BOI GORDO'!A93=""," ",'S.H BOI GORDO'!A93)</f>
        <v>35761</v>
      </c>
      <c r="B93" s="1" t="str">
        <f t="shared" si="1"/>
        <v>BGIV27</v>
      </c>
    </row>
    <row r="94" spans="1:2" x14ac:dyDescent="0.25">
      <c r="A94" s="24">
        <f>IF('S.H BOI GORDO'!A94=""," ",'S.H BOI GORDO'!A94)</f>
        <v>35762</v>
      </c>
      <c r="B94" s="1" t="str">
        <f t="shared" si="1"/>
        <v>BGIV27</v>
      </c>
    </row>
    <row r="95" spans="1:2" x14ac:dyDescent="0.25">
      <c r="A95" s="24">
        <f>IF('S.H BOI GORDO'!A95=""," ",'S.H BOI GORDO'!A95)</f>
        <v>35765</v>
      </c>
      <c r="B95" s="1" t="str">
        <f t="shared" si="1"/>
        <v>BGIV27</v>
      </c>
    </row>
    <row r="96" spans="1:2" x14ac:dyDescent="0.25">
      <c r="A96" s="24">
        <f>IF('S.H BOI GORDO'!A96=""," ",'S.H BOI GORDO'!A96)</f>
        <v>35766</v>
      </c>
      <c r="B96" s="1" t="str">
        <f t="shared" si="1"/>
        <v>BGIV27</v>
      </c>
    </row>
    <row r="97" spans="1:2" x14ac:dyDescent="0.25">
      <c r="A97" s="24">
        <f>IF('S.H BOI GORDO'!A97=""," ",'S.H BOI GORDO'!A97)</f>
        <v>35767</v>
      </c>
      <c r="B97" s="1" t="str">
        <f t="shared" si="1"/>
        <v>BGIV27</v>
      </c>
    </row>
    <row r="98" spans="1:2" x14ac:dyDescent="0.25">
      <c r="A98" s="24">
        <f>IF('S.H BOI GORDO'!A98=""," ",'S.H BOI GORDO'!A98)</f>
        <v>35768</v>
      </c>
      <c r="B98" s="1" t="str">
        <f t="shared" si="1"/>
        <v>BGIV27</v>
      </c>
    </row>
    <row r="99" spans="1:2" x14ac:dyDescent="0.25">
      <c r="B99" s="1">
        <f t="shared" ref="B99:B130" si="2">B108</f>
        <v>0</v>
      </c>
    </row>
    <row r="100" spans="1:2" x14ac:dyDescent="0.25">
      <c r="B100" s="1">
        <f t="shared" si="2"/>
        <v>0</v>
      </c>
    </row>
    <row r="101" spans="1:2" x14ac:dyDescent="0.25">
      <c r="B101" s="1">
        <f t="shared" si="2"/>
        <v>0</v>
      </c>
    </row>
    <row r="102" spans="1:2" x14ac:dyDescent="0.25">
      <c r="B102" s="1">
        <f t="shared" si="2"/>
        <v>0</v>
      </c>
    </row>
    <row r="103" spans="1:2" x14ac:dyDescent="0.25">
      <c r="B103" s="1">
        <f t="shared" si="2"/>
        <v>0</v>
      </c>
    </row>
    <row r="104" spans="1:2" x14ac:dyDescent="0.25">
      <c r="B104" s="1">
        <f t="shared" si="2"/>
        <v>0</v>
      </c>
    </row>
    <row r="105" spans="1:2" x14ac:dyDescent="0.25">
      <c r="B105" s="1">
        <f t="shared" si="2"/>
        <v>0</v>
      </c>
    </row>
    <row r="106" spans="1:2" x14ac:dyDescent="0.25">
      <c r="B106" s="1">
        <f t="shared" si="2"/>
        <v>0</v>
      </c>
    </row>
    <row r="107" spans="1:2" x14ac:dyDescent="0.25">
      <c r="B107" s="1">
        <f t="shared" si="2"/>
        <v>0</v>
      </c>
    </row>
    <row r="108" spans="1:2" x14ac:dyDescent="0.25">
      <c r="B108" s="1">
        <f t="shared" si="2"/>
        <v>0</v>
      </c>
    </row>
    <row r="109" spans="1:2" x14ac:dyDescent="0.25">
      <c r="B109" s="1">
        <f t="shared" si="2"/>
        <v>0</v>
      </c>
    </row>
    <row r="110" spans="1:2" x14ac:dyDescent="0.25">
      <c r="B110" s="1">
        <f t="shared" si="2"/>
        <v>0</v>
      </c>
    </row>
    <row r="111" spans="1:2" x14ac:dyDescent="0.25">
      <c r="B111" s="1">
        <f t="shared" si="2"/>
        <v>0</v>
      </c>
    </row>
    <row r="112" spans="1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ref="B131:B162" si="3">B140</f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ref="B163:B194" si="4">B172</f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4">
        <v>45810</v>
      </c>
      <c r="B2" s="1" t="s">
        <v>5858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GORDO'!A7165=""," ",'S.H BOI GORDO'!A7165)</f>
        <v>46155</v>
      </c>
      <c r="B200" s="1" t="str">
        <f t="shared" si="3"/>
        <v>CCMH26</v>
      </c>
    </row>
    <row r="201" spans="1:3" x14ac:dyDescent="0.25">
      <c r="A201" s="9">
        <f>IF('S.H BOI GORDO'!A7166=""," ",'S.H BOI GORDO'!A7166)</f>
        <v>46156</v>
      </c>
      <c r="B201" s="1" t="str">
        <f t="shared" si="3"/>
        <v>CCMH26</v>
      </c>
    </row>
    <row r="202" spans="1:3" x14ac:dyDescent="0.25">
      <c r="A202" s="9">
        <f>IF('S.H BOI GORDO'!A7167=""," ",'S.H BOI GORDO'!A7167)</f>
        <v>46157</v>
      </c>
      <c r="B202" s="1" t="str">
        <f t="shared" si="3"/>
        <v>CCMH26</v>
      </c>
    </row>
    <row r="203" spans="1:3" x14ac:dyDescent="0.25">
      <c r="A203" s="9">
        <f>IF('S.H BOI GORDO'!A7168=""," ",'S.H BOI GORDO'!A7168)</f>
        <v>46160</v>
      </c>
      <c r="B203" s="1" t="str">
        <f t="shared" si="3"/>
        <v>CCMH26</v>
      </c>
    </row>
    <row r="204" spans="1:3" x14ac:dyDescent="0.25">
      <c r="A204" s="9">
        <f>IF('S.H BOI GORDO'!A7169=""," ",'S.H BOI GORDO'!A7169)</f>
        <v>46161</v>
      </c>
      <c r="B204" s="1" t="str">
        <f t="shared" si="3"/>
        <v>CCMH26</v>
      </c>
    </row>
    <row r="205" spans="1:3" x14ac:dyDescent="0.25">
      <c r="A205" s="9">
        <f>IF('S.H BOI GORDO'!A7170=""," ",'S.H BOI GORDO'!A7170)</f>
        <v>46162</v>
      </c>
      <c r="B205" s="1" t="str">
        <f t="shared" si="3"/>
        <v>CCMH26</v>
      </c>
    </row>
    <row r="206" spans="1:3" x14ac:dyDescent="0.25">
      <c r="A206" s="9">
        <f>IF('S.H BOI GORDO'!A7171=""," ",'S.H BOI GORDO'!A7171)</f>
        <v>46163</v>
      </c>
      <c r="B206" s="1" t="str">
        <f t="shared" si="3"/>
        <v>CCMH26</v>
      </c>
    </row>
    <row r="207" spans="1:3" x14ac:dyDescent="0.25">
      <c r="A207" s="9">
        <f>IF('S.H BOI GORDO'!A7172=""," ",'S.H BOI GORDO'!A7172)</f>
        <v>46164</v>
      </c>
      <c r="B207" s="1" t="str">
        <f t="shared" si="3"/>
        <v>CCMH26</v>
      </c>
    </row>
    <row r="208" spans="1:3" x14ac:dyDescent="0.25">
      <c r="A208" s="9">
        <f>IF('S.H BOI GORDO'!A7173=""," ",'S.H BOI GORDO'!A7173)</f>
        <v>46167</v>
      </c>
      <c r="B208" s="1" t="str">
        <f t="shared" si="3"/>
        <v>CCMH26</v>
      </c>
    </row>
    <row r="209" spans="1:2" x14ac:dyDescent="0.25">
      <c r="A209" s="9">
        <f>IF('S.H BOI GORDO'!A7174=""," ",'S.H BOI GORDO'!A7174)</f>
        <v>46168</v>
      </c>
      <c r="B209" s="1" t="str">
        <f t="shared" si="3"/>
        <v>CCMH26</v>
      </c>
    </row>
    <row r="210" spans="1:2" x14ac:dyDescent="0.25">
      <c r="A210" s="9">
        <f>IF('S.H BOI GORDO'!A7175=""," ",'S.H BOI GORDO'!A7175)</f>
        <v>46169</v>
      </c>
      <c r="B210" s="1" t="str">
        <f t="shared" si="3"/>
        <v>CCMH26</v>
      </c>
    </row>
    <row r="211" spans="1:2" x14ac:dyDescent="0.25">
      <c r="A211" s="9">
        <f>IF('S.H BOI GORDO'!A7176=""," ",'S.H BOI GORDO'!A7176)</f>
        <v>46170</v>
      </c>
      <c r="B211" s="1" t="str">
        <f t="shared" si="3"/>
        <v>CCMH26</v>
      </c>
    </row>
    <row r="212" spans="1:2" x14ac:dyDescent="0.25">
      <c r="A212" s="9">
        <f>IF('S.H BOI GORDO'!A7177=""," ",'S.H BOI GORDO'!A7177)</f>
        <v>46171</v>
      </c>
      <c r="B212" s="1" t="str">
        <f t="shared" si="3"/>
        <v>CCMH26</v>
      </c>
    </row>
    <row r="213" spans="1:2" x14ac:dyDescent="0.25">
      <c r="A213" s="9">
        <f>IF('S.H BOI GORDO'!A7178=""," ",'S.H BOI GORDO'!A7178)</f>
        <v>46174</v>
      </c>
      <c r="B213" s="1" t="str">
        <f t="shared" si="3"/>
        <v>CCMH26</v>
      </c>
    </row>
    <row r="214" spans="1:2" x14ac:dyDescent="0.25">
      <c r="A214" s="9">
        <f>IF('S.H BOI GORDO'!A7179=""," ",'S.H BOI GORDO'!A7179)</f>
        <v>46175</v>
      </c>
      <c r="B214" s="1" t="str">
        <f t="shared" si="3"/>
        <v>CCMH26</v>
      </c>
    </row>
    <row r="215" spans="1:2" x14ac:dyDescent="0.25">
      <c r="A215" s="9">
        <f>IF('S.H BOI GORDO'!A7180=""," ",'S.H BOI GORDO'!A7180)</f>
        <v>46176</v>
      </c>
      <c r="B215" s="1" t="str">
        <f t="shared" si="3"/>
        <v>CCMH26</v>
      </c>
    </row>
    <row r="216" spans="1:2" x14ac:dyDescent="0.25">
      <c r="A216" s="9">
        <f>IF('S.H BOI GORDO'!A7181=""," ",'S.H BOI GORDO'!A7181)</f>
        <v>46178</v>
      </c>
      <c r="B216" s="1" t="str">
        <f t="shared" si="3"/>
        <v>CCMH26</v>
      </c>
    </row>
    <row r="217" spans="1:2" x14ac:dyDescent="0.25">
      <c r="A217" s="9">
        <f>IF('S.H BOI GORDO'!A7182=""," ",'S.H BOI GORDO'!A7182)</f>
        <v>46181</v>
      </c>
      <c r="B217" s="1" t="str">
        <f t="shared" si="3"/>
        <v>CCMH26</v>
      </c>
    </row>
    <row r="218" spans="1:2" x14ac:dyDescent="0.25">
      <c r="A218" s="9">
        <f>IF('S.H BOI GORDO'!A7183=""," ",'S.H BOI GORDO'!A7183)</f>
        <v>46182</v>
      </c>
      <c r="B218" s="1" t="str">
        <f t="shared" si="3"/>
        <v>CCMH26</v>
      </c>
    </row>
    <row r="219" spans="1:2" x14ac:dyDescent="0.25">
      <c r="A219" s="9">
        <f>IF('S.H BOI GORDO'!A7184=""," ",'S.H BOI GORDO'!A7184)</f>
        <v>46183</v>
      </c>
      <c r="B219" s="1" t="str">
        <f t="shared" si="3"/>
        <v>CCMH26</v>
      </c>
    </row>
    <row r="220" spans="1:2" x14ac:dyDescent="0.25">
      <c r="A220" s="9">
        <f>IF('S.H BOI GORDO'!A7185=""," ",'S.H BOI GORDO'!A7185)</f>
        <v>46184</v>
      </c>
      <c r="B220" s="1" t="str">
        <f t="shared" si="3"/>
        <v>CCMH26</v>
      </c>
    </row>
    <row r="221" spans="1:2" x14ac:dyDescent="0.25">
      <c r="A221" s="9">
        <f>IF('S.H BOI GORDO'!A7186=""," ",'S.H BOI GORDO'!A7186)</f>
        <v>46185</v>
      </c>
      <c r="B221" s="1" t="str">
        <f t="shared" si="3"/>
        <v>CCMH26</v>
      </c>
    </row>
    <row r="222" spans="1:2" x14ac:dyDescent="0.25">
      <c r="A222" s="9">
        <f>IF('S.H BOI GORDO'!A7187=""," ",'S.H BOI GORDO'!A7187)</f>
        <v>46188</v>
      </c>
      <c r="B222" s="1" t="str">
        <f t="shared" si="3"/>
        <v>CCMH26</v>
      </c>
    </row>
    <row r="223" spans="1:2" x14ac:dyDescent="0.25">
      <c r="A223" s="9">
        <f>IF('S.H BOI GORDO'!A7188=""," ",'S.H BOI GORDO'!A7188)</f>
        <v>46189</v>
      </c>
      <c r="B223" s="1" t="str">
        <f t="shared" si="3"/>
        <v>CCMH26</v>
      </c>
    </row>
    <row r="224" spans="1:2" x14ac:dyDescent="0.25">
      <c r="A224" s="9">
        <f>IF('S.H BOI GORDO'!A7189=""," ",'S.H BOI GORDO'!A7189)</f>
        <v>46190</v>
      </c>
      <c r="B224" s="1" t="str">
        <f t="shared" si="3"/>
        <v>CCMH26</v>
      </c>
    </row>
    <row r="225" spans="1:2" x14ac:dyDescent="0.25">
      <c r="A225" s="9">
        <f>IF('S.H BOI GORDO'!A7190=""," ",'S.H BOI GORDO'!A7190)</f>
        <v>46191</v>
      </c>
      <c r="B225" s="1" t="str">
        <f t="shared" si="3"/>
        <v>CCMH26</v>
      </c>
    </row>
    <row r="226" spans="1:2" x14ac:dyDescent="0.25">
      <c r="A226" s="9">
        <f>IF('S.H BOI GORDO'!A7191=""," ",'S.H BOI GORDO'!A7191)</f>
        <v>46192</v>
      </c>
      <c r="B226" s="1" t="str">
        <f t="shared" si="3"/>
        <v>CCMH26</v>
      </c>
    </row>
    <row r="227" spans="1:2" x14ac:dyDescent="0.25">
      <c r="A227" s="9">
        <f>IF('S.H BOI GORDO'!A7192=""," ",'S.H BOI GORDO'!A7192)</f>
        <v>46195</v>
      </c>
      <c r="B227" s="1" t="str">
        <f t="shared" si="3"/>
        <v>CCMH26</v>
      </c>
    </row>
    <row r="228" spans="1:2" x14ac:dyDescent="0.25">
      <c r="A228" s="9">
        <f>IF('S.H BOI GORDO'!A7193=""," ",'S.H BOI GORDO'!A7193)</f>
        <v>46196</v>
      </c>
      <c r="B228" s="1" t="str">
        <f t="shared" si="3"/>
        <v>CCMH26</v>
      </c>
    </row>
    <row r="229" spans="1:2" x14ac:dyDescent="0.25">
      <c r="A229" s="9">
        <f>IF('S.H BOI GORDO'!A7194=""," ",'S.H BOI GORDO'!A7194)</f>
        <v>46197</v>
      </c>
      <c r="B229" s="1" t="str">
        <f t="shared" si="3"/>
        <v>CCMH26</v>
      </c>
    </row>
    <row r="230" spans="1:2" x14ac:dyDescent="0.25">
      <c r="A230" s="9">
        <f>IF('S.H BOI GORDO'!A7195=""," ",'S.H BOI GORDO'!A7195)</f>
        <v>46198</v>
      </c>
      <c r="B230" s="1" t="str">
        <f t="shared" si="3"/>
        <v>CCMH26</v>
      </c>
    </row>
    <row r="231" spans="1:2" x14ac:dyDescent="0.25">
      <c r="A231" s="9">
        <f>IF('S.H BOI GORDO'!A7196=""," ",'S.H BOI GORDO'!A7196)</f>
        <v>46199</v>
      </c>
      <c r="B231" s="1" t="str">
        <f t="shared" si="3"/>
        <v>CCMH26</v>
      </c>
    </row>
    <row r="232" spans="1:2" x14ac:dyDescent="0.25">
      <c r="A232" s="9">
        <f>IF('S.H BOI GORDO'!A7197=""," ",'S.H BOI GORDO'!A7197)</f>
        <v>46202</v>
      </c>
      <c r="B232" s="1" t="str">
        <f t="shared" si="3"/>
        <v>CCMH26</v>
      </c>
    </row>
    <row r="233" spans="1:2" x14ac:dyDescent="0.25">
      <c r="A233" s="9">
        <f>IF('S.H BOI GORDO'!A7198=""," ",'S.H BOI GORDO'!A7198)</f>
        <v>46203</v>
      </c>
      <c r="B233" s="1" t="str">
        <f t="shared" si="3"/>
        <v>CCMH26</v>
      </c>
    </row>
    <row r="234" spans="1:2" x14ac:dyDescent="0.25">
      <c r="A234" s="9">
        <f>IF('S.H BOI GORDO'!A7199=""," ",'S.H BOI GORDO'!A7199)</f>
        <v>46204</v>
      </c>
      <c r="B234" s="1" t="str">
        <f t="shared" si="3"/>
        <v>CCMH26</v>
      </c>
    </row>
    <row r="235" spans="1:2" x14ac:dyDescent="0.25">
      <c r="A235" s="9">
        <f>IF('S.H BOI GORDO'!A7200=""," ",'S.H BOI GORDO'!A7200)</f>
        <v>46205</v>
      </c>
      <c r="B235" s="1" t="str">
        <f t="shared" si="3"/>
        <v>CCMH26</v>
      </c>
    </row>
    <row r="236" spans="1:2" x14ac:dyDescent="0.25">
      <c r="A236" s="9">
        <f>IF('S.H BOI GORDO'!A7201=""," ",'S.H BOI GORDO'!A7201)</f>
        <v>46206</v>
      </c>
      <c r="B236" s="1" t="str">
        <f t="shared" si="3"/>
        <v>CCMH26</v>
      </c>
    </row>
    <row r="237" spans="1:2" x14ac:dyDescent="0.25">
      <c r="A237" s="9">
        <f>IF('S.H BOI GORDO'!A7202=""," ",'S.H BOI GORDO'!A7202)</f>
        <v>46209</v>
      </c>
      <c r="B237" s="1" t="str">
        <f t="shared" si="3"/>
        <v>CCMH26</v>
      </c>
    </row>
    <row r="238" spans="1:2" x14ac:dyDescent="0.25">
      <c r="A238" s="9">
        <f>IF('S.H BOI GORDO'!A7203=""," ",'S.H BOI GORDO'!A7203)</f>
        <v>46210</v>
      </c>
      <c r="B238" s="1" t="str">
        <f t="shared" si="3"/>
        <v>CCMH26</v>
      </c>
    </row>
    <row r="239" spans="1:2" x14ac:dyDescent="0.25">
      <c r="A239" s="9">
        <f>IF('S.H BOI GORDO'!A7204=""," ",'S.H BOI GORDO'!A7204)</f>
        <v>46211</v>
      </c>
      <c r="B239" s="1" t="str">
        <f t="shared" si="3"/>
        <v>CCMH26</v>
      </c>
    </row>
    <row r="240" spans="1:2" x14ac:dyDescent="0.25">
      <c r="A240" s="9">
        <f>IF('S.H BOI GORDO'!A7205=""," ",'S.H BOI GORDO'!A7205)</f>
        <v>46212</v>
      </c>
      <c r="B240" s="1" t="str">
        <f t="shared" si="3"/>
        <v>CCMH26</v>
      </c>
    </row>
    <row r="241" spans="1:2" x14ac:dyDescent="0.25">
      <c r="A241" s="9">
        <f>IF('S.H BOI GORDO'!A7206=""," ",'S.H BOI GORDO'!A7206)</f>
        <v>46213</v>
      </c>
      <c r="B241" s="1" t="str">
        <f t="shared" si="3"/>
        <v>CCMH26</v>
      </c>
    </row>
    <row r="242" spans="1:2" x14ac:dyDescent="0.25">
      <c r="A242" s="9">
        <f>IF('S.H BOI GORDO'!A7207=""," ",'S.H BOI GORDO'!A7207)</f>
        <v>46216</v>
      </c>
      <c r="B242" s="1" t="str">
        <f t="shared" si="3"/>
        <v>CCMH26</v>
      </c>
    </row>
    <row r="243" spans="1:2" x14ac:dyDescent="0.25">
      <c r="A243" s="9">
        <f>IF('S.H BOI GORDO'!A7208=""," ",'S.H BOI GORDO'!A7208)</f>
        <v>46217</v>
      </c>
      <c r="B243" s="1" t="str">
        <f t="shared" si="3"/>
        <v>CCMH26</v>
      </c>
    </row>
    <row r="244" spans="1:2" x14ac:dyDescent="0.25">
      <c r="A244" s="9">
        <f>IF('S.H BOI GORDO'!A7209=""," ",'S.H BOI GORDO'!A7209)</f>
        <v>46218</v>
      </c>
      <c r="B244" s="1" t="str">
        <f t="shared" si="3"/>
        <v>CCMH26</v>
      </c>
    </row>
    <row r="245" spans="1:2" x14ac:dyDescent="0.25">
      <c r="A245" s="9">
        <f>IF('S.H BOI GORDO'!A7210=""," ",'S.H BOI GORDO'!A7210)</f>
        <v>46219</v>
      </c>
      <c r="B245" s="1" t="str">
        <f t="shared" si="3"/>
        <v>CCMH26</v>
      </c>
    </row>
    <row r="246" spans="1:2" x14ac:dyDescent="0.25">
      <c r="A246" s="9">
        <f>IF('S.H BOI GORDO'!A7211=""," ",'S.H BOI GORDO'!A7211)</f>
        <v>46220</v>
      </c>
      <c r="B246" s="1" t="str">
        <f t="shared" si="3"/>
        <v>CCMH26</v>
      </c>
    </row>
    <row r="247" spans="1:2" x14ac:dyDescent="0.25">
      <c r="A247" s="9">
        <f>IF('S.H BOI GORDO'!A7212=""," ",'S.H BOI GORDO'!A7212)</f>
        <v>46223</v>
      </c>
      <c r="B247" s="1" t="str">
        <f t="shared" si="3"/>
        <v>CCMH26</v>
      </c>
    </row>
    <row r="248" spans="1:2" x14ac:dyDescent="0.25">
      <c r="A248" s="9">
        <f>IF('S.H BOI GORDO'!A7213=""," ",'S.H BOI GORDO'!A7213)</f>
        <v>46224</v>
      </c>
      <c r="B248" s="1" t="str">
        <f t="shared" si="3"/>
        <v>CCMH26</v>
      </c>
    </row>
    <row r="249" spans="1:2" x14ac:dyDescent="0.25">
      <c r="A249" s="9">
        <f>IF('S.H BOI GORDO'!A7214=""," ",'S.H BOI GORDO'!A7214)</f>
        <v>46225</v>
      </c>
      <c r="B249" s="1" t="str">
        <f t="shared" si="3"/>
        <v>CCMH26</v>
      </c>
    </row>
    <row r="250" spans="1:2" x14ac:dyDescent="0.25">
      <c r="A250" s="9">
        <f>IF('S.H BOI GORDO'!A7215=""," ",'S.H BOI GORDO'!A7215)</f>
        <v>46226</v>
      </c>
      <c r="B250" s="1" t="str">
        <f t="shared" si="3"/>
        <v>CCMH26</v>
      </c>
    </row>
    <row r="251" spans="1:2" x14ac:dyDescent="0.25">
      <c r="A251" s="9">
        <f>IF('S.H BOI GORDO'!A7216=""," ",'S.H BOI GORDO'!A7216)</f>
        <v>46227</v>
      </c>
      <c r="B251" s="1" t="str">
        <f t="shared" si="3"/>
        <v>CCMH26</v>
      </c>
    </row>
    <row r="252" spans="1:2" x14ac:dyDescent="0.25">
      <c r="A252" s="9">
        <f>IF('S.H BOI GORDO'!A7217=""," ",'S.H BOI GORDO'!A7217)</f>
        <v>46230</v>
      </c>
      <c r="B252" s="1" t="str">
        <f t="shared" si="3"/>
        <v>CCMH26</v>
      </c>
    </row>
    <row r="253" spans="1:2" x14ac:dyDescent="0.25">
      <c r="A253" s="9">
        <f>IF('S.H BOI GORDO'!A7218=""," ",'S.H BOI GORDO'!A7218)</f>
        <v>46231</v>
      </c>
      <c r="B253" s="1" t="str">
        <f t="shared" si="3"/>
        <v>CCMH26</v>
      </c>
    </row>
    <row r="254" spans="1:2" x14ac:dyDescent="0.25">
      <c r="A254" s="9">
        <f>IF('S.H BOI GORDO'!A7219=""," ",'S.H BOI GORDO'!A7219)</f>
        <v>46232</v>
      </c>
      <c r="B254" s="1" t="str">
        <f t="shared" si="3"/>
        <v>CCMH26</v>
      </c>
    </row>
    <row r="255" spans="1:2" x14ac:dyDescent="0.25">
      <c r="A255" s="9">
        <f>IF('S.H BOI GORDO'!A7220=""," ",'S.H BOI GORDO'!A7220)</f>
        <v>46233</v>
      </c>
      <c r="B255" s="1" t="str">
        <f t="shared" si="3"/>
        <v>CCMH26</v>
      </c>
    </row>
    <row r="256" spans="1:2" x14ac:dyDescent="0.25">
      <c r="A256" s="9">
        <f>IF('S.H BOI GORDO'!A7221=""," ",'S.H BOI GORDO'!A7221)</f>
        <v>46234</v>
      </c>
      <c r="B256" s="1" t="str">
        <f t="shared" si="3"/>
        <v>CCMH26</v>
      </c>
    </row>
    <row r="257" spans="1:2" x14ac:dyDescent="0.25">
      <c r="A257" s="9">
        <f>IF('S.H BOI GORDO'!A7222=""," ",'S.H BOI GORDO'!A7222)</f>
        <v>46237</v>
      </c>
      <c r="B257" s="1" t="str">
        <f t="shared" si="3"/>
        <v>CCMH26</v>
      </c>
    </row>
    <row r="258" spans="1:2" x14ac:dyDescent="0.25">
      <c r="A258" s="9">
        <f>IF('S.H BOI GORDO'!A7223=""," ",'S.H BOI GORDO'!A7223)</f>
        <v>46238</v>
      </c>
      <c r="B258" s="1" t="str">
        <f t="shared" si="3"/>
        <v>CCMH26</v>
      </c>
    </row>
    <row r="259" spans="1:2" x14ac:dyDescent="0.25">
      <c r="A259" s="9">
        <f>IF('S.H BOI GORDO'!A7224=""," ",'S.H BOI GORDO'!A7224)</f>
        <v>46239</v>
      </c>
      <c r="B259" s="1" t="str">
        <f t="shared" ref="B259:B300" si="4">B258</f>
        <v>CCMH26</v>
      </c>
    </row>
    <row r="260" spans="1:2" x14ac:dyDescent="0.25">
      <c r="A260" s="9">
        <f>IF('S.H BOI GORDO'!A7225=""," ",'S.H BOI GORDO'!A7225)</f>
        <v>46240</v>
      </c>
      <c r="B260" s="1" t="str">
        <f t="shared" si="4"/>
        <v>CCMH26</v>
      </c>
    </row>
    <row r="261" spans="1:2" x14ac:dyDescent="0.25">
      <c r="A261" s="9">
        <f>IF('S.H BOI GORDO'!A7226=""," ",'S.H BOI GORDO'!A7226)</f>
        <v>46241</v>
      </c>
      <c r="B261" s="1" t="str">
        <f t="shared" si="4"/>
        <v>CCMH26</v>
      </c>
    </row>
    <row r="262" spans="1:2" x14ac:dyDescent="0.25">
      <c r="A262" s="9">
        <f>IF('S.H BOI GORDO'!A7227=""," ",'S.H BOI GORDO'!A7227)</f>
        <v>46244</v>
      </c>
      <c r="B262" s="1" t="str">
        <f t="shared" si="4"/>
        <v>CCMH26</v>
      </c>
    </row>
    <row r="263" spans="1:2" x14ac:dyDescent="0.25">
      <c r="A263" s="9">
        <f>IF('S.H BOI GORDO'!A7228=""," ",'S.H BOI GORDO'!A7228)</f>
        <v>46245</v>
      </c>
      <c r="B263" s="1" t="str">
        <f t="shared" si="4"/>
        <v>CCMH26</v>
      </c>
    </row>
    <row r="264" spans="1:2" x14ac:dyDescent="0.25">
      <c r="A264" s="9">
        <f>IF('S.H BOI GORDO'!A7229=""," ",'S.H BOI GORDO'!A7229)</f>
        <v>46246</v>
      </c>
      <c r="B264" s="1" t="str">
        <f t="shared" si="4"/>
        <v>CCMH26</v>
      </c>
    </row>
    <row r="265" spans="1:2" x14ac:dyDescent="0.25">
      <c r="A265" s="9">
        <f>IF('S.H BOI GORDO'!A7230=""," ",'S.H BOI GORDO'!A7230)</f>
        <v>46247</v>
      </c>
      <c r="B265" s="1" t="str">
        <f t="shared" si="4"/>
        <v>CCMH26</v>
      </c>
    </row>
    <row r="266" spans="1:2" x14ac:dyDescent="0.25">
      <c r="A266" s="9">
        <f>IF('S.H BOI GORDO'!A7231=""," ",'S.H BOI GORDO'!A7231)</f>
        <v>46248</v>
      </c>
      <c r="B266" s="1" t="str">
        <f t="shared" si="4"/>
        <v>CCMH26</v>
      </c>
    </row>
    <row r="267" spans="1:2" x14ac:dyDescent="0.25">
      <c r="A267" s="9">
        <f>IF('S.H BOI GORDO'!A7232=""," ",'S.H BOI GORDO'!A7232)</f>
        <v>46251</v>
      </c>
      <c r="B267" s="1" t="str">
        <f t="shared" si="4"/>
        <v>CCMH26</v>
      </c>
    </row>
    <row r="268" spans="1:2" x14ac:dyDescent="0.25">
      <c r="A268" s="9">
        <f>IF('S.H BOI GORDO'!A7233=""," ",'S.H BOI GORDO'!A7233)</f>
        <v>46252</v>
      </c>
      <c r="B268" s="1" t="str">
        <f t="shared" si="4"/>
        <v>CCMH26</v>
      </c>
    </row>
    <row r="269" spans="1:2" x14ac:dyDescent="0.25">
      <c r="A269" s="9" t="str">
        <f>IF('S.H BOI GORDO'!A7234=""," ",'S.H BOI GORDO'!A7234)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58" width="9.140625" style="1" customWidth="1"/>
    <col min="59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4">
        <v>45839</v>
      </c>
      <c r="B2" s="1" t="s">
        <v>5859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4">
        <v>45870</v>
      </c>
      <c r="B2" s="1" t="s">
        <v>5860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3"/>
  <dimension ref="A1:C242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4">
        <v>45901</v>
      </c>
      <c r="B2" s="1" t="s">
        <v>5861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1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ref="B222:B242" ca="1" si="8">B221</f>
        <v/>
      </c>
      <c r="C222">
        <v>69.17</v>
      </c>
    </row>
    <row r="223" spans="1:3" x14ac:dyDescent="0.25">
      <c r="A223" s="24">
        <v>46225</v>
      </c>
      <c r="B223" s="1" t="str">
        <f t="shared" ca="1" si="8"/>
        <v/>
      </c>
      <c r="C223">
        <v>70.12</v>
      </c>
    </row>
    <row r="224" spans="1:3" x14ac:dyDescent="0.25">
      <c r="A224" s="24">
        <v>46226</v>
      </c>
      <c r="B224" s="1" t="str">
        <f t="shared" ca="1" si="8"/>
        <v/>
      </c>
      <c r="C224">
        <v>70.75</v>
      </c>
    </row>
    <row r="225" spans="1:3" x14ac:dyDescent="0.25">
      <c r="A225" s="24">
        <v>46227</v>
      </c>
      <c r="B225" s="1" t="str">
        <f t="shared" ca="1" si="8"/>
        <v/>
      </c>
      <c r="C225">
        <v>70.510000000000005</v>
      </c>
    </row>
    <row r="226" spans="1:3" x14ac:dyDescent="0.25">
      <c r="A226" s="24">
        <v>46230</v>
      </c>
      <c r="B226" s="1" t="str">
        <f t="shared" ca="1" si="8"/>
        <v/>
      </c>
      <c r="C226">
        <v>69.209999999999994</v>
      </c>
    </row>
    <row r="227" spans="1:3" x14ac:dyDescent="0.25">
      <c r="A227" s="24">
        <v>46231</v>
      </c>
      <c r="B227" s="1" t="str">
        <f t="shared" ca="1" si="8"/>
        <v/>
      </c>
      <c r="C227">
        <v>70.290000000000006</v>
      </c>
    </row>
    <row r="228" spans="1:3" x14ac:dyDescent="0.25">
      <c r="A228" s="24">
        <v>46232</v>
      </c>
      <c r="B228" s="1" t="str">
        <f t="shared" ca="1" si="8"/>
        <v/>
      </c>
      <c r="C228">
        <v>70.010000000000005</v>
      </c>
    </row>
    <row r="229" spans="1:3" x14ac:dyDescent="0.25">
      <c r="A229" s="24">
        <v>46233</v>
      </c>
      <c r="B229" s="1" t="str">
        <f t="shared" ca="1" si="8"/>
        <v/>
      </c>
      <c r="C229">
        <v>69.78</v>
      </c>
    </row>
    <row r="230" spans="1:3" x14ac:dyDescent="0.25">
      <c r="A230" s="24">
        <v>46234</v>
      </c>
      <c r="B230" s="1" t="str">
        <f t="shared" ca="1" si="8"/>
        <v/>
      </c>
      <c r="C230">
        <v>69.25</v>
      </c>
    </row>
    <row r="231" spans="1:3" x14ac:dyDescent="0.25">
      <c r="A231" s="24">
        <v>46237</v>
      </c>
      <c r="B231" s="1" t="str">
        <f t="shared" ca="1" si="8"/>
        <v/>
      </c>
      <c r="C231">
        <v>68.739999999999995</v>
      </c>
    </row>
    <row r="232" spans="1:3" x14ac:dyDescent="0.25">
      <c r="A232" s="24">
        <v>46238</v>
      </c>
      <c r="B232" s="1" t="str">
        <f t="shared" ca="1" si="8"/>
        <v/>
      </c>
      <c r="C232">
        <v>68.569999999999993</v>
      </c>
    </row>
    <row r="233" spans="1:3" x14ac:dyDescent="0.25">
      <c r="A233" s="24">
        <v>46239</v>
      </c>
      <c r="B233" s="1" t="str">
        <f t="shared" ca="1" si="8"/>
        <v/>
      </c>
      <c r="C233">
        <v>68.33</v>
      </c>
    </row>
    <row r="234" spans="1:3" x14ac:dyDescent="0.25">
      <c r="A234" s="24">
        <v>46240</v>
      </c>
      <c r="B234" s="1" t="str">
        <f t="shared" ca="1" si="8"/>
        <v/>
      </c>
      <c r="C234">
        <v>68.37</v>
      </c>
    </row>
    <row r="235" spans="1:3" x14ac:dyDescent="0.25">
      <c r="A235" s="24">
        <v>46241</v>
      </c>
      <c r="B235" s="1" t="str">
        <f t="shared" ca="1" si="8"/>
        <v/>
      </c>
      <c r="C235">
        <v>68.790000000000006</v>
      </c>
    </row>
    <row r="236" spans="1:3" x14ac:dyDescent="0.25">
      <c r="A236" s="24">
        <v>46244</v>
      </c>
      <c r="B236" s="1" t="str">
        <f t="shared" ca="1" si="8"/>
        <v/>
      </c>
      <c r="C236">
        <v>69.89</v>
      </c>
    </row>
    <row r="237" spans="1:3" x14ac:dyDescent="0.25">
      <c r="A237" s="24">
        <v>46245</v>
      </c>
      <c r="B237" s="1" t="str">
        <f t="shared" ca="1" si="8"/>
        <v/>
      </c>
      <c r="C237">
        <v>69.81</v>
      </c>
    </row>
    <row r="238" spans="1:3" x14ac:dyDescent="0.25">
      <c r="A238" s="24">
        <v>46246</v>
      </c>
      <c r="B238" s="1" t="str">
        <f t="shared" ca="1" si="8"/>
        <v/>
      </c>
      <c r="C238">
        <v>70.33</v>
      </c>
    </row>
    <row r="239" spans="1:3" x14ac:dyDescent="0.25">
      <c r="A239" s="24">
        <v>46247</v>
      </c>
      <c r="B239" s="1" t="str">
        <f t="shared" ca="1" si="8"/>
        <v/>
      </c>
      <c r="C239">
        <v>69.47</v>
      </c>
    </row>
    <row r="240" spans="1:3" x14ac:dyDescent="0.25">
      <c r="A240" s="24">
        <v>46248</v>
      </c>
      <c r="B240" s="1" t="str">
        <f t="shared" ca="1" si="8"/>
        <v/>
      </c>
      <c r="C240">
        <v>70.22</v>
      </c>
    </row>
    <row r="241" spans="1:3" x14ac:dyDescent="0.25">
      <c r="A241" s="24">
        <v>46251</v>
      </c>
      <c r="B241" t="str">
        <f t="shared" ca="1" si="8"/>
        <v/>
      </c>
      <c r="C241">
        <v>70.569999999999993</v>
      </c>
    </row>
    <row r="242" spans="1:3" x14ac:dyDescent="0.25">
      <c r="A242" s="24">
        <v>46252</v>
      </c>
      <c r="B242" t="str">
        <f t="shared" ca="1" si="8"/>
        <v/>
      </c>
      <c r="C242">
        <v>71.62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4"/>
  <dimension ref="A1:C190"/>
  <sheetViews>
    <sheetView topLeftCell="A160" zoomScale="90" zoomScaleNormal="90" workbookViewId="0">
      <selection activeCell="B101" sqref="B101"/>
    </sheetView>
  </sheetViews>
  <sheetFormatPr defaultRowHeight="15" x14ac:dyDescent="0.25"/>
  <cols>
    <col min="1" max="1" width="18.285156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4">
        <v>45979</v>
      </c>
      <c r="B2" s="1" t="s">
        <v>5862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65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ref="B166:B186" ca="1" si="6">B165</f>
        <v/>
      </c>
      <c r="C166">
        <v>73.47</v>
      </c>
    </row>
    <row r="167" spans="1:3" x14ac:dyDescent="0.25">
      <c r="A167" s="24">
        <v>46225</v>
      </c>
      <c r="B167" s="1" t="str">
        <f t="shared" ca="1" si="6"/>
        <v/>
      </c>
      <c r="C167">
        <v>74.11</v>
      </c>
    </row>
    <row r="168" spans="1:3" x14ac:dyDescent="0.25">
      <c r="A168" s="24">
        <v>46226</v>
      </c>
      <c r="B168" s="1" t="str">
        <f t="shared" ca="1" si="6"/>
        <v/>
      </c>
      <c r="C168">
        <v>74.75</v>
      </c>
    </row>
    <row r="169" spans="1:3" x14ac:dyDescent="0.25">
      <c r="A169" s="24">
        <v>46227</v>
      </c>
      <c r="B169" s="1" t="str">
        <f t="shared" ca="1" si="6"/>
        <v/>
      </c>
      <c r="C169">
        <v>74.790000000000006</v>
      </c>
    </row>
    <row r="170" spans="1:3" x14ac:dyDescent="0.25">
      <c r="A170" s="24">
        <v>46230</v>
      </c>
      <c r="B170" s="1" t="str">
        <f t="shared" ca="1" si="6"/>
        <v/>
      </c>
      <c r="C170">
        <v>73.36</v>
      </c>
    </row>
    <row r="171" spans="1:3" x14ac:dyDescent="0.25">
      <c r="A171" s="24">
        <v>46231</v>
      </c>
      <c r="B171" s="1" t="str">
        <f t="shared" ca="1" si="6"/>
        <v/>
      </c>
      <c r="C171">
        <v>75.36</v>
      </c>
    </row>
    <row r="172" spans="1:3" x14ac:dyDescent="0.25">
      <c r="A172" s="24">
        <v>46232</v>
      </c>
      <c r="B172" s="1" t="str">
        <f t="shared" ca="1" si="6"/>
        <v/>
      </c>
      <c r="C172">
        <v>74.88</v>
      </c>
    </row>
    <row r="173" spans="1:3" x14ac:dyDescent="0.25">
      <c r="A173" s="24">
        <v>46233</v>
      </c>
      <c r="B173" s="1" t="str">
        <f t="shared" ca="1" si="6"/>
        <v/>
      </c>
      <c r="C173">
        <v>74.64</v>
      </c>
    </row>
    <row r="174" spans="1:3" x14ac:dyDescent="0.25">
      <c r="A174" s="24">
        <v>46234</v>
      </c>
      <c r="B174" s="1" t="str">
        <f t="shared" ca="1" si="6"/>
        <v/>
      </c>
      <c r="C174">
        <v>73.95</v>
      </c>
    </row>
    <row r="175" spans="1:3" x14ac:dyDescent="0.25">
      <c r="A175" s="24">
        <v>46237</v>
      </c>
      <c r="B175" s="1" t="str">
        <f t="shared" ca="1" si="6"/>
        <v/>
      </c>
      <c r="C175">
        <v>73.650000000000006</v>
      </c>
    </row>
    <row r="176" spans="1:3" x14ac:dyDescent="0.25">
      <c r="A176" s="24">
        <v>46238</v>
      </c>
      <c r="B176" s="1" t="str">
        <f t="shared" ca="1" si="6"/>
        <v/>
      </c>
      <c r="C176">
        <v>73.3</v>
      </c>
    </row>
    <row r="177" spans="1:3" x14ac:dyDescent="0.25">
      <c r="A177" s="24">
        <v>46239</v>
      </c>
      <c r="B177" s="1" t="str">
        <f t="shared" ca="1" si="6"/>
        <v/>
      </c>
      <c r="C177">
        <v>72.98</v>
      </c>
    </row>
    <row r="178" spans="1:3" x14ac:dyDescent="0.25">
      <c r="A178" s="24">
        <v>46240</v>
      </c>
      <c r="B178" s="1" t="str">
        <f t="shared" ca="1" si="6"/>
        <v/>
      </c>
      <c r="C178">
        <v>73.27</v>
      </c>
    </row>
    <row r="179" spans="1:3" x14ac:dyDescent="0.25">
      <c r="A179" s="24">
        <v>46241</v>
      </c>
      <c r="B179" s="1" t="str">
        <f t="shared" ca="1" si="6"/>
        <v/>
      </c>
      <c r="C179">
        <v>73.56</v>
      </c>
    </row>
    <row r="180" spans="1:3" x14ac:dyDescent="0.25">
      <c r="A180" s="24">
        <v>46244</v>
      </c>
      <c r="B180" s="1" t="str">
        <f t="shared" ca="1" si="6"/>
        <v/>
      </c>
      <c r="C180">
        <v>74.599999999999994</v>
      </c>
    </row>
    <row r="181" spans="1:3" x14ac:dyDescent="0.25">
      <c r="A181" s="24">
        <v>46245</v>
      </c>
      <c r="B181" s="1" t="str">
        <f t="shared" ca="1" si="6"/>
        <v/>
      </c>
      <c r="C181">
        <v>74.7</v>
      </c>
    </row>
    <row r="182" spans="1:3" x14ac:dyDescent="0.25">
      <c r="A182" s="24">
        <v>46246</v>
      </c>
      <c r="B182" s="1" t="str">
        <f t="shared" ca="1" si="6"/>
        <v/>
      </c>
      <c r="C182">
        <v>75.349999999999994</v>
      </c>
    </row>
    <row r="183" spans="1:3" x14ac:dyDescent="0.25">
      <c r="A183" s="24">
        <v>46247</v>
      </c>
      <c r="B183" s="1" t="str">
        <f t="shared" ca="1" si="6"/>
        <v/>
      </c>
      <c r="C183">
        <v>74.430000000000007</v>
      </c>
    </row>
    <row r="184" spans="1:3" x14ac:dyDescent="0.25">
      <c r="A184" s="24">
        <v>46248</v>
      </c>
      <c r="B184" s="1" t="str">
        <f t="shared" ca="1" si="6"/>
        <v/>
      </c>
      <c r="C184">
        <v>75.09</v>
      </c>
    </row>
    <row r="185" spans="1:3" x14ac:dyDescent="0.25">
      <c r="A185" s="24">
        <v>46251</v>
      </c>
      <c r="B185" s="1" t="str">
        <f t="shared" ca="1" si="6"/>
        <v/>
      </c>
      <c r="C185">
        <v>75.63</v>
      </c>
    </row>
    <row r="186" spans="1:3" x14ac:dyDescent="0.25">
      <c r="A186" s="24">
        <v>46252</v>
      </c>
      <c r="B186" s="1" t="str">
        <f t="shared" ca="1" si="6"/>
        <v/>
      </c>
      <c r="C186">
        <v>76.7</v>
      </c>
    </row>
    <row r="187" spans="1:3" x14ac:dyDescent="0.25">
      <c r="B187" s="1">
        <f>B196</f>
        <v>0</v>
      </c>
    </row>
    <row r="188" spans="1:3" x14ac:dyDescent="0.25">
      <c r="B188" s="1">
        <f>B197</f>
        <v>0</v>
      </c>
    </row>
    <row r="189" spans="1:3" x14ac:dyDescent="0.25">
      <c r="B189" s="1">
        <f>B198</f>
        <v>0</v>
      </c>
    </row>
    <row r="190" spans="1:3" x14ac:dyDescent="0.25">
      <c r="B190" s="1">
        <f>B199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46059</v>
      </c>
      <c r="B2" s="1" t="s">
        <v>5863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ref="B111:B131" ca="1" si="4">B110</f>
        <v/>
      </c>
      <c r="C111">
        <v>75.73</v>
      </c>
    </row>
    <row r="112" spans="1:3" x14ac:dyDescent="0.25">
      <c r="A112" s="9">
        <v>46225</v>
      </c>
      <c r="B112" s="20" t="str">
        <f t="shared" ca="1" si="4"/>
        <v/>
      </c>
      <c r="C112">
        <v>76.61</v>
      </c>
    </row>
    <row r="113" spans="1:3" x14ac:dyDescent="0.25">
      <c r="A113" s="9">
        <v>46226</v>
      </c>
      <c r="B113" s="20" t="str">
        <f t="shared" ca="1" si="4"/>
        <v/>
      </c>
      <c r="C113">
        <v>77.400000000000006</v>
      </c>
    </row>
    <row r="114" spans="1:3" x14ac:dyDescent="0.25">
      <c r="A114" s="9">
        <v>46227</v>
      </c>
      <c r="B114" s="20" t="str">
        <f t="shared" ca="1" si="4"/>
        <v/>
      </c>
      <c r="C114">
        <v>77.33</v>
      </c>
    </row>
    <row r="115" spans="1:3" x14ac:dyDescent="0.25">
      <c r="A115" s="9">
        <v>46230</v>
      </c>
      <c r="B115" s="20" t="str">
        <f t="shared" ca="1" si="4"/>
        <v/>
      </c>
      <c r="C115">
        <v>76.3</v>
      </c>
    </row>
    <row r="116" spans="1:3" x14ac:dyDescent="0.25">
      <c r="A116" s="9">
        <v>46231</v>
      </c>
      <c r="B116" s="20" t="str">
        <f t="shared" ca="1" si="4"/>
        <v/>
      </c>
      <c r="C116">
        <v>77.819999999999993</v>
      </c>
    </row>
    <row r="117" spans="1:3" x14ac:dyDescent="0.25">
      <c r="A117" s="9">
        <v>46232</v>
      </c>
      <c r="B117" s="20" t="str">
        <f t="shared" ca="1" si="4"/>
        <v/>
      </c>
      <c r="C117">
        <v>77.94</v>
      </c>
    </row>
    <row r="118" spans="1:3" x14ac:dyDescent="0.25">
      <c r="A118" s="9">
        <v>46233</v>
      </c>
      <c r="B118" s="20" t="str">
        <f t="shared" ca="1" si="4"/>
        <v/>
      </c>
      <c r="C118">
        <v>77.75</v>
      </c>
    </row>
    <row r="119" spans="1:3" x14ac:dyDescent="0.25">
      <c r="A119" s="9">
        <v>46234</v>
      </c>
      <c r="B119" s="20" t="str">
        <f t="shared" ca="1" si="4"/>
        <v/>
      </c>
      <c r="C119">
        <v>77.290000000000006</v>
      </c>
    </row>
    <row r="120" spans="1:3" x14ac:dyDescent="0.25">
      <c r="A120" s="9">
        <v>46237</v>
      </c>
      <c r="B120" s="20" t="str">
        <f t="shared" ca="1" si="4"/>
        <v/>
      </c>
      <c r="C120">
        <v>76.81</v>
      </c>
    </row>
    <row r="121" spans="1:3" x14ac:dyDescent="0.25">
      <c r="A121" s="9">
        <v>46238</v>
      </c>
      <c r="B121" s="20" t="str">
        <f t="shared" ca="1" si="4"/>
        <v/>
      </c>
      <c r="C121">
        <v>76.48</v>
      </c>
    </row>
    <row r="122" spans="1:3" x14ac:dyDescent="0.25">
      <c r="A122" s="9">
        <v>46239</v>
      </c>
      <c r="B122" s="20" t="str">
        <f t="shared" ca="1" si="4"/>
        <v/>
      </c>
      <c r="C122">
        <v>76.27</v>
      </c>
    </row>
    <row r="123" spans="1:3" x14ac:dyDescent="0.25">
      <c r="A123" s="9">
        <v>46240</v>
      </c>
      <c r="B123" s="20" t="str">
        <f t="shared" ca="1" si="4"/>
        <v/>
      </c>
      <c r="C123">
        <v>76.92</v>
      </c>
    </row>
    <row r="124" spans="1:3" x14ac:dyDescent="0.25">
      <c r="A124" s="9">
        <v>46241</v>
      </c>
      <c r="B124" s="20" t="str">
        <f t="shared" ca="1" si="4"/>
        <v/>
      </c>
      <c r="C124">
        <v>76.72</v>
      </c>
    </row>
    <row r="125" spans="1:3" x14ac:dyDescent="0.25">
      <c r="A125" s="9">
        <v>46244</v>
      </c>
      <c r="B125" s="20" t="str">
        <f t="shared" ca="1" si="4"/>
        <v/>
      </c>
      <c r="C125">
        <v>77.28</v>
      </c>
    </row>
    <row r="126" spans="1:3" x14ac:dyDescent="0.25">
      <c r="A126" s="9">
        <v>46245</v>
      </c>
      <c r="B126" s="20" t="str">
        <f t="shared" ca="1" si="4"/>
        <v/>
      </c>
      <c r="C126">
        <v>77.13</v>
      </c>
    </row>
    <row r="127" spans="1:3" x14ac:dyDescent="0.25">
      <c r="A127" s="9">
        <v>46246</v>
      </c>
      <c r="B127" s="20" t="str">
        <f t="shared" ca="1" si="4"/>
        <v/>
      </c>
      <c r="C127">
        <v>77.64</v>
      </c>
    </row>
    <row r="128" spans="1:3" x14ac:dyDescent="0.25">
      <c r="A128" s="24">
        <v>46247</v>
      </c>
      <c r="B128" s="20" t="str">
        <f t="shared" ca="1" si="4"/>
        <v/>
      </c>
      <c r="C128">
        <v>76.459999999999994</v>
      </c>
    </row>
    <row r="129" spans="1:3" x14ac:dyDescent="0.25">
      <c r="A129" s="24">
        <v>46248</v>
      </c>
      <c r="B129" s="20" t="str">
        <f t="shared" ca="1" si="4"/>
        <v/>
      </c>
      <c r="C129">
        <v>77.38</v>
      </c>
    </row>
    <row r="130" spans="1:3" x14ac:dyDescent="0.25">
      <c r="A130" s="24">
        <v>46251</v>
      </c>
      <c r="B130" s="20" t="str">
        <f t="shared" ca="1" si="4"/>
        <v/>
      </c>
      <c r="C130">
        <v>78.09</v>
      </c>
    </row>
    <row r="131" spans="1:3" x14ac:dyDescent="0.25">
      <c r="A131" s="24">
        <v>46252</v>
      </c>
      <c r="B131" s="20" t="str">
        <f t="shared" ca="1" si="4"/>
        <v/>
      </c>
      <c r="C131">
        <v>78.849999999999994</v>
      </c>
    </row>
    <row r="132" spans="1:3" x14ac:dyDescent="0.25">
      <c r="B132" s="20">
        <f t="shared" ref="B132:B163" si="5">B140</f>
        <v>0</v>
      </c>
    </row>
    <row r="133" spans="1:3" x14ac:dyDescent="0.25">
      <c r="B133" s="20">
        <f t="shared" si="5"/>
        <v>0</v>
      </c>
    </row>
    <row r="134" spans="1:3" x14ac:dyDescent="0.25">
      <c r="B134" s="20">
        <f t="shared" si="5"/>
        <v>0</v>
      </c>
    </row>
    <row r="135" spans="1:3" x14ac:dyDescent="0.25">
      <c r="B135" s="20">
        <f t="shared" si="5"/>
        <v>0</v>
      </c>
    </row>
    <row r="136" spans="1:3" x14ac:dyDescent="0.25">
      <c r="B136" s="20">
        <f t="shared" si="5"/>
        <v>0</v>
      </c>
    </row>
    <row r="137" spans="1:3" x14ac:dyDescent="0.25">
      <c r="B137" s="20">
        <f t="shared" si="5"/>
        <v>0</v>
      </c>
    </row>
    <row r="138" spans="1:3" x14ac:dyDescent="0.25">
      <c r="B138" s="20">
        <f t="shared" si="5"/>
        <v>0</v>
      </c>
    </row>
    <row r="139" spans="1:3" x14ac:dyDescent="0.25">
      <c r="B139" s="20">
        <f t="shared" si="5"/>
        <v>0</v>
      </c>
    </row>
    <row r="140" spans="1:3" x14ac:dyDescent="0.25">
      <c r="B140" s="20">
        <f t="shared" si="5"/>
        <v>0</v>
      </c>
    </row>
    <row r="141" spans="1:3" x14ac:dyDescent="0.25">
      <c r="B141" s="20">
        <f t="shared" si="5"/>
        <v>0</v>
      </c>
    </row>
    <row r="142" spans="1:3" x14ac:dyDescent="0.25">
      <c r="B142" s="20">
        <f t="shared" si="5"/>
        <v>0</v>
      </c>
    </row>
    <row r="143" spans="1:3" x14ac:dyDescent="0.25">
      <c r="B143" s="20">
        <f t="shared" si="5"/>
        <v>0</v>
      </c>
    </row>
    <row r="144" spans="1:3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ref="B164:B195" si="6">B172</f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46059</v>
      </c>
      <c r="B2" s="1" t="s">
        <v>5864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ref="B111:B131" ca="1" si="4">B110</f>
        <v/>
      </c>
      <c r="C111">
        <v>76.900000000000006</v>
      </c>
    </row>
    <row r="112" spans="1:3" x14ac:dyDescent="0.25">
      <c r="A112" s="9">
        <v>46225</v>
      </c>
      <c r="B112" s="20" t="str">
        <f t="shared" ca="1" si="4"/>
        <v/>
      </c>
      <c r="C112">
        <v>77.8</v>
      </c>
    </row>
    <row r="113" spans="1:3" x14ac:dyDescent="0.25">
      <c r="A113" s="9">
        <v>46226</v>
      </c>
      <c r="B113" s="20" t="str">
        <f t="shared" ca="1" si="4"/>
        <v/>
      </c>
      <c r="C113">
        <v>78.569999999999993</v>
      </c>
    </row>
    <row r="114" spans="1:3" x14ac:dyDescent="0.25">
      <c r="A114" s="9">
        <v>46227</v>
      </c>
      <c r="B114" s="20" t="str">
        <f t="shared" ca="1" si="4"/>
        <v/>
      </c>
      <c r="C114">
        <v>78.489999999999995</v>
      </c>
    </row>
    <row r="115" spans="1:3" x14ac:dyDescent="0.25">
      <c r="A115" s="9">
        <v>46230</v>
      </c>
      <c r="B115" s="20" t="str">
        <f t="shared" ca="1" si="4"/>
        <v/>
      </c>
      <c r="C115">
        <v>77.81</v>
      </c>
    </row>
    <row r="116" spans="1:3" x14ac:dyDescent="0.25">
      <c r="A116" s="9">
        <v>46231</v>
      </c>
      <c r="B116" s="20" t="str">
        <f t="shared" ca="1" si="4"/>
        <v/>
      </c>
      <c r="C116">
        <v>79.459999999999994</v>
      </c>
    </row>
    <row r="117" spans="1:3" x14ac:dyDescent="0.25">
      <c r="A117" s="9">
        <v>46232</v>
      </c>
      <c r="B117" s="20" t="str">
        <f t="shared" ca="1" si="4"/>
        <v/>
      </c>
      <c r="C117">
        <v>79.72</v>
      </c>
    </row>
    <row r="118" spans="1:3" x14ac:dyDescent="0.25">
      <c r="A118" s="9">
        <v>46233</v>
      </c>
      <c r="B118" s="20" t="str">
        <f t="shared" ca="1" si="4"/>
        <v/>
      </c>
      <c r="C118">
        <v>79.53</v>
      </c>
    </row>
    <row r="119" spans="1:3" x14ac:dyDescent="0.25">
      <c r="A119" s="9">
        <v>46234</v>
      </c>
      <c r="B119" s="20" t="str">
        <f t="shared" ca="1" si="4"/>
        <v/>
      </c>
      <c r="C119">
        <v>78.930000000000007</v>
      </c>
    </row>
    <row r="120" spans="1:3" x14ac:dyDescent="0.25">
      <c r="A120" s="9">
        <v>46237</v>
      </c>
      <c r="B120" s="20" t="str">
        <f t="shared" ca="1" si="4"/>
        <v/>
      </c>
      <c r="C120">
        <v>78.739999999999995</v>
      </c>
    </row>
    <row r="121" spans="1:3" x14ac:dyDescent="0.25">
      <c r="A121" s="9">
        <v>46238</v>
      </c>
      <c r="B121" s="20" t="str">
        <f t="shared" ca="1" si="4"/>
        <v/>
      </c>
      <c r="C121">
        <v>78.260000000000005</v>
      </c>
    </row>
    <row r="122" spans="1:3" x14ac:dyDescent="0.25">
      <c r="A122" s="9">
        <v>46239</v>
      </c>
      <c r="B122" s="20" t="str">
        <f t="shared" ca="1" si="4"/>
        <v/>
      </c>
      <c r="C122">
        <v>77.75</v>
      </c>
    </row>
    <row r="123" spans="1:3" x14ac:dyDescent="0.25">
      <c r="A123" s="9">
        <v>46240</v>
      </c>
      <c r="B123" s="20" t="str">
        <f t="shared" ca="1" si="4"/>
        <v/>
      </c>
      <c r="C123">
        <v>78</v>
      </c>
    </row>
    <row r="124" spans="1:3" x14ac:dyDescent="0.25">
      <c r="A124" s="9">
        <v>46241</v>
      </c>
      <c r="B124" s="20" t="str">
        <f t="shared" ca="1" si="4"/>
        <v/>
      </c>
      <c r="C124">
        <v>77.95</v>
      </c>
    </row>
    <row r="125" spans="1:3" x14ac:dyDescent="0.25">
      <c r="A125" s="9">
        <v>46244</v>
      </c>
      <c r="B125" s="20" t="str">
        <f t="shared" ca="1" si="4"/>
        <v/>
      </c>
      <c r="C125">
        <v>78.62</v>
      </c>
    </row>
    <row r="126" spans="1:3" x14ac:dyDescent="0.25">
      <c r="A126" s="9">
        <v>46245</v>
      </c>
      <c r="B126" s="20" t="str">
        <f t="shared" ca="1" si="4"/>
        <v/>
      </c>
      <c r="C126">
        <v>78.69</v>
      </c>
    </row>
    <row r="127" spans="1:3" x14ac:dyDescent="0.25">
      <c r="A127" s="9">
        <v>46246</v>
      </c>
      <c r="B127" s="20" t="str">
        <f t="shared" ca="1" si="4"/>
        <v/>
      </c>
      <c r="C127">
        <v>78.709999999999994</v>
      </c>
    </row>
    <row r="128" spans="1:3" x14ac:dyDescent="0.25">
      <c r="A128" s="24">
        <v>46247</v>
      </c>
      <c r="B128" s="20" t="str">
        <f t="shared" ca="1" si="4"/>
        <v/>
      </c>
      <c r="C128">
        <v>77.91</v>
      </c>
    </row>
    <row r="129" spans="1:3" x14ac:dyDescent="0.25">
      <c r="A129" s="24">
        <v>46248</v>
      </c>
      <c r="B129" s="20" t="str">
        <f t="shared" ca="1" si="4"/>
        <v/>
      </c>
      <c r="C129">
        <v>78.67</v>
      </c>
    </row>
    <row r="130" spans="1:3" x14ac:dyDescent="0.25">
      <c r="A130" s="24">
        <v>46251</v>
      </c>
      <c r="B130" s="20" t="str">
        <f t="shared" ca="1" si="4"/>
        <v/>
      </c>
      <c r="C130">
        <v>79.53</v>
      </c>
    </row>
    <row r="131" spans="1:3" x14ac:dyDescent="0.25">
      <c r="A131" s="24">
        <v>46252</v>
      </c>
      <c r="B131" s="20" t="str">
        <f t="shared" ca="1" si="4"/>
        <v/>
      </c>
      <c r="C131">
        <v>80.09</v>
      </c>
    </row>
    <row r="132" spans="1:3" x14ac:dyDescent="0.25">
      <c r="B132" s="20">
        <f t="shared" ref="B132:B163" si="5">B140</f>
        <v>0</v>
      </c>
    </row>
    <row r="133" spans="1:3" x14ac:dyDescent="0.25">
      <c r="B133" s="20">
        <f t="shared" si="5"/>
        <v>0</v>
      </c>
    </row>
    <row r="134" spans="1:3" x14ac:dyDescent="0.25">
      <c r="B134" s="20">
        <f t="shared" si="5"/>
        <v>0</v>
      </c>
    </row>
    <row r="135" spans="1:3" x14ac:dyDescent="0.25">
      <c r="B135" s="20">
        <f t="shared" si="5"/>
        <v>0</v>
      </c>
    </row>
    <row r="136" spans="1:3" x14ac:dyDescent="0.25">
      <c r="B136" s="20">
        <f t="shared" si="5"/>
        <v>0</v>
      </c>
    </row>
    <row r="137" spans="1:3" x14ac:dyDescent="0.25">
      <c r="B137" s="20">
        <f t="shared" si="5"/>
        <v>0</v>
      </c>
    </row>
    <row r="138" spans="1:3" x14ac:dyDescent="0.25">
      <c r="B138" s="20">
        <f t="shared" si="5"/>
        <v>0</v>
      </c>
    </row>
    <row r="139" spans="1:3" x14ac:dyDescent="0.25">
      <c r="B139" s="20">
        <f t="shared" si="5"/>
        <v>0</v>
      </c>
    </row>
    <row r="140" spans="1:3" x14ac:dyDescent="0.25">
      <c r="B140" s="20">
        <f t="shared" si="5"/>
        <v>0</v>
      </c>
    </row>
    <row r="141" spans="1:3" x14ac:dyDescent="0.25">
      <c r="B141" s="20">
        <f t="shared" si="5"/>
        <v>0</v>
      </c>
    </row>
    <row r="142" spans="1:3" x14ac:dyDescent="0.25">
      <c r="B142" s="20">
        <f t="shared" si="5"/>
        <v>0</v>
      </c>
    </row>
    <row r="143" spans="1:3" x14ac:dyDescent="0.25">
      <c r="B143" s="20">
        <f t="shared" si="5"/>
        <v>0</v>
      </c>
    </row>
    <row r="144" spans="1:3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ref="B164:B195" si="6">B172</f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46059</v>
      </c>
      <c r="B2" s="1" t="s">
        <v>5865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1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ref="B112:B132" ca="1" si="4">B111</f>
        <v/>
      </c>
      <c r="C112">
        <v>75.88</v>
      </c>
    </row>
    <row r="113" spans="1:3" x14ac:dyDescent="0.25">
      <c r="A113" s="9">
        <v>46225</v>
      </c>
      <c r="B113" s="20" t="str">
        <f t="shared" ca="1" si="4"/>
        <v/>
      </c>
      <c r="C113">
        <v>76.760000000000005</v>
      </c>
    </row>
    <row r="114" spans="1:3" x14ac:dyDescent="0.25">
      <c r="A114" s="9">
        <v>46226</v>
      </c>
      <c r="B114" s="20" t="str">
        <f t="shared" ca="1" si="4"/>
        <v/>
      </c>
      <c r="C114">
        <v>77.55</v>
      </c>
    </row>
    <row r="115" spans="1:3" x14ac:dyDescent="0.25">
      <c r="A115" s="9">
        <v>46227</v>
      </c>
      <c r="B115" s="20" t="str">
        <f t="shared" ca="1" si="4"/>
        <v/>
      </c>
      <c r="C115">
        <v>77.48</v>
      </c>
    </row>
    <row r="116" spans="1:3" x14ac:dyDescent="0.25">
      <c r="A116" s="9">
        <v>46230</v>
      </c>
      <c r="B116" s="20" t="str">
        <f t="shared" ca="1" si="4"/>
        <v/>
      </c>
      <c r="C116">
        <v>76.45</v>
      </c>
    </row>
    <row r="117" spans="1:3" x14ac:dyDescent="0.25">
      <c r="A117" s="9">
        <v>46231</v>
      </c>
      <c r="B117" s="20" t="str">
        <f t="shared" ca="1" si="4"/>
        <v/>
      </c>
      <c r="C117">
        <v>77.97</v>
      </c>
    </row>
    <row r="118" spans="1:3" x14ac:dyDescent="0.25">
      <c r="A118" s="9">
        <v>46232</v>
      </c>
      <c r="B118" s="20" t="str">
        <f t="shared" ca="1" si="4"/>
        <v/>
      </c>
      <c r="C118">
        <v>78.36</v>
      </c>
    </row>
    <row r="119" spans="1:3" x14ac:dyDescent="0.25">
      <c r="A119" s="9">
        <v>46233</v>
      </c>
      <c r="B119" s="20" t="str">
        <f t="shared" ca="1" si="4"/>
        <v/>
      </c>
      <c r="C119">
        <v>78.17</v>
      </c>
    </row>
    <row r="120" spans="1:3" x14ac:dyDescent="0.25">
      <c r="A120" s="9">
        <v>46234</v>
      </c>
      <c r="B120" s="20" t="str">
        <f t="shared" ca="1" si="4"/>
        <v/>
      </c>
      <c r="C120">
        <v>77.709999999999994</v>
      </c>
    </row>
    <row r="121" spans="1:3" x14ac:dyDescent="0.25">
      <c r="A121" s="9">
        <v>46237</v>
      </c>
      <c r="B121" s="20" t="str">
        <f t="shared" ca="1" si="4"/>
        <v/>
      </c>
      <c r="C121">
        <v>77.23</v>
      </c>
    </row>
    <row r="122" spans="1:3" x14ac:dyDescent="0.25">
      <c r="A122" s="9">
        <v>46238</v>
      </c>
      <c r="B122" s="20" t="str">
        <f t="shared" ca="1" si="4"/>
        <v/>
      </c>
      <c r="C122">
        <v>76.900000000000006</v>
      </c>
    </row>
    <row r="123" spans="1:3" x14ac:dyDescent="0.25">
      <c r="A123" s="9">
        <v>46239</v>
      </c>
      <c r="B123" s="20" t="str">
        <f t="shared" ca="1" si="4"/>
        <v/>
      </c>
      <c r="C123">
        <v>76.569999999999993</v>
      </c>
    </row>
    <row r="124" spans="1:3" x14ac:dyDescent="0.25">
      <c r="A124" s="9">
        <v>46240</v>
      </c>
      <c r="B124" s="20" t="str">
        <f t="shared" ca="1" si="4"/>
        <v/>
      </c>
      <c r="C124">
        <v>77.22</v>
      </c>
    </row>
    <row r="125" spans="1:3" x14ac:dyDescent="0.25">
      <c r="A125" s="24">
        <v>46241</v>
      </c>
      <c r="B125" s="20" t="str">
        <f t="shared" ca="1" si="4"/>
        <v/>
      </c>
      <c r="C125">
        <v>76.400000000000006</v>
      </c>
    </row>
    <row r="126" spans="1:3" x14ac:dyDescent="0.25">
      <c r="A126" s="24">
        <v>46244</v>
      </c>
      <c r="B126" s="20" t="str">
        <f t="shared" ca="1" si="4"/>
        <v/>
      </c>
      <c r="C126">
        <v>76.92</v>
      </c>
    </row>
    <row r="127" spans="1:3" x14ac:dyDescent="0.25">
      <c r="A127" s="24">
        <v>46245</v>
      </c>
      <c r="B127" s="20" t="str">
        <f t="shared" ca="1" si="4"/>
        <v/>
      </c>
      <c r="C127">
        <v>77.430000000000007</v>
      </c>
    </row>
    <row r="128" spans="1:3" x14ac:dyDescent="0.25">
      <c r="A128" s="24">
        <v>46246</v>
      </c>
      <c r="B128" s="20" t="str">
        <f t="shared" ca="1" si="4"/>
        <v/>
      </c>
      <c r="C128">
        <v>77.44</v>
      </c>
    </row>
    <row r="129" spans="1:3" x14ac:dyDescent="0.25">
      <c r="A129" s="24">
        <v>46247</v>
      </c>
      <c r="B129" s="20" t="str">
        <f t="shared" ca="1" si="4"/>
        <v/>
      </c>
      <c r="C129">
        <v>77.28</v>
      </c>
    </row>
    <row r="130" spans="1:3" x14ac:dyDescent="0.25">
      <c r="A130" s="24">
        <v>46248</v>
      </c>
      <c r="B130" s="20" t="str">
        <f t="shared" ca="1" si="4"/>
        <v/>
      </c>
      <c r="C130">
        <v>77.52</v>
      </c>
    </row>
    <row r="131" spans="1:3" x14ac:dyDescent="0.25">
      <c r="A131" s="24">
        <v>46251</v>
      </c>
      <c r="B131" s="20" t="str">
        <f t="shared" ca="1" si="4"/>
        <v/>
      </c>
      <c r="C131">
        <v>78.22</v>
      </c>
    </row>
    <row r="132" spans="1:3" x14ac:dyDescent="0.25">
      <c r="A132" s="24">
        <v>46252</v>
      </c>
      <c r="B132" s="20" t="str">
        <f t="shared" ca="1" si="4"/>
        <v/>
      </c>
      <c r="C132">
        <v>78.81</v>
      </c>
    </row>
    <row r="133" spans="1:3" x14ac:dyDescent="0.25">
      <c r="B133" s="20">
        <f t="shared" ref="B133:B164" si="5">B142</f>
        <v>0</v>
      </c>
    </row>
    <row r="134" spans="1:3" x14ac:dyDescent="0.25">
      <c r="B134" s="20">
        <f t="shared" si="5"/>
        <v>0</v>
      </c>
    </row>
    <row r="135" spans="1:3" x14ac:dyDescent="0.25">
      <c r="B135" s="20">
        <f t="shared" si="5"/>
        <v>0</v>
      </c>
    </row>
    <row r="136" spans="1:3" x14ac:dyDescent="0.25">
      <c r="B136" s="20">
        <f t="shared" si="5"/>
        <v>0</v>
      </c>
    </row>
    <row r="137" spans="1:3" x14ac:dyDescent="0.25">
      <c r="B137" s="20">
        <f t="shared" si="5"/>
        <v>0</v>
      </c>
    </row>
    <row r="138" spans="1:3" x14ac:dyDescent="0.25">
      <c r="B138" s="20">
        <f t="shared" si="5"/>
        <v>0</v>
      </c>
    </row>
    <row r="139" spans="1:3" x14ac:dyDescent="0.25">
      <c r="B139" s="20">
        <f t="shared" si="5"/>
        <v>0</v>
      </c>
    </row>
    <row r="140" spans="1:3" x14ac:dyDescent="0.25">
      <c r="B140" s="20">
        <f t="shared" si="5"/>
        <v>0</v>
      </c>
    </row>
    <row r="141" spans="1:3" x14ac:dyDescent="0.25">
      <c r="B141" s="20">
        <f t="shared" si="5"/>
        <v>0</v>
      </c>
    </row>
    <row r="142" spans="1:3" x14ac:dyDescent="0.25">
      <c r="B142" s="20">
        <f t="shared" si="5"/>
        <v>0</v>
      </c>
    </row>
    <row r="143" spans="1:3" x14ac:dyDescent="0.25">
      <c r="B143" s="20">
        <f t="shared" si="5"/>
        <v>0</v>
      </c>
    </row>
    <row r="144" spans="1:3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ref="B165:B196" si="6">B174</f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46063</v>
      </c>
      <c r="B2" s="1" t="s">
        <v>5865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ref="B111:B131" ca="1" si="4">B110</f>
        <v/>
      </c>
      <c r="C111">
        <v>73.19</v>
      </c>
    </row>
    <row r="112" spans="1:3" x14ac:dyDescent="0.25">
      <c r="A112" s="9">
        <v>46225</v>
      </c>
      <c r="B112" s="20" t="str">
        <f t="shared" ca="1" si="4"/>
        <v/>
      </c>
      <c r="C112">
        <v>73.81</v>
      </c>
    </row>
    <row r="113" spans="1:3" x14ac:dyDescent="0.25">
      <c r="A113" s="9">
        <v>46226</v>
      </c>
      <c r="B113" s="20" t="str">
        <f t="shared" ca="1" si="4"/>
        <v/>
      </c>
      <c r="C113">
        <v>74.64</v>
      </c>
    </row>
    <row r="114" spans="1:3" x14ac:dyDescent="0.25">
      <c r="A114" s="9">
        <v>46227</v>
      </c>
      <c r="B114" s="20" t="str">
        <f t="shared" ca="1" si="4"/>
        <v/>
      </c>
      <c r="C114">
        <v>74.599999999999994</v>
      </c>
    </row>
    <row r="115" spans="1:3" x14ac:dyDescent="0.25">
      <c r="A115" s="9">
        <v>46230</v>
      </c>
      <c r="B115" s="20" t="str">
        <f t="shared" ca="1" si="4"/>
        <v/>
      </c>
      <c r="C115">
        <v>73.66</v>
      </c>
    </row>
    <row r="116" spans="1:3" x14ac:dyDescent="0.25">
      <c r="A116" s="9">
        <v>46231</v>
      </c>
      <c r="B116" s="20" t="str">
        <f t="shared" ca="1" si="4"/>
        <v/>
      </c>
      <c r="C116">
        <v>75.040000000000006</v>
      </c>
    </row>
    <row r="117" spans="1:3" x14ac:dyDescent="0.25">
      <c r="A117" s="9">
        <v>46232</v>
      </c>
      <c r="B117" s="20" t="str">
        <f t="shared" ca="1" si="4"/>
        <v/>
      </c>
      <c r="C117">
        <v>75</v>
      </c>
    </row>
    <row r="118" spans="1:3" x14ac:dyDescent="0.25">
      <c r="A118" s="9">
        <v>46233</v>
      </c>
      <c r="B118" s="20" t="str">
        <f t="shared" ca="1" si="4"/>
        <v/>
      </c>
      <c r="C118">
        <v>75.19</v>
      </c>
    </row>
    <row r="119" spans="1:3" x14ac:dyDescent="0.25">
      <c r="A119" s="9">
        <v>46234</v>
      </c>
      <c r="B119" s="20" t="str">
        <f t="shared" ca="1" si="4"/>
        <v/>
      </c>
      <c r="C119">
        <v>74.52</v>
      </c>
    </row>
    <row r="120" spans="1:3" x14ac:dyDescent="0.25">
      <c r="A120" s="9">
        <v>46237</v>
      </c>
      <c r="B120" s="20" t="str">
        <f t="shared" ca="1" si="4"/>
        <v/>
      </c>
      <c r="C120">
        <v>74.040000000000006</v>
      </c>
    </row>
    <row r="121" spans="1:3" x14ac:dyDescent="0.25">
      <c r="A121" s="9">
        <v>46238</v>
      </c>
      <c r="B121" s="20" t="str">
        <f t="shared" ca="1" si="4"/>
        <v/>
      </c>
      <c r="C121">
        <v>74.09</v>
      </c>
    </row>
    <row r="122" spans="1:3" x14ac:dyDescent="0.25">
      <c r="A122" s="9">
        <v>46239</v>
      </c>
      <c r="B122" s="20" t="str">
        <f t="shared" ca="1" si="4"/>
        <v/>
      </c>
      <c r="C122">
        <v>74.13</v>
      </c>
    </row>
    <row r="123" spans="1:3" x14ac:dyDescent="0.25">
      <c r="A123" s="9">
        <v>46240</v>
      </c>
      <c r="B123" s="20" t="str">
        <f t="shared" ca="1" si="4"/>
        <v/>
      </c>
      <c r="C123">
        <v>73.900000000000006</v>
      </c>
    </row>
    <row r="124" spans="1:3" x14ac:dyDescent="0.25">
      <c r="A124" s="9">
        <v>46241</v>
      </c>
      <c r="B124" s="20" t="str">
        <f t="shared" ca="1" si="4"/>
        <v/>
      </c>
      <c r="C124">
        <v>73.849999999999994</v>
      </c>
    </row>
    <row r="125" spans="1:3" x14ac:dyDescent="0.25">
      <c r="A125" s="9">
        <v>46244</v>
      </c>
      <c r="B125" s="20" t="str">
        <f t="shared" ca="1" si="4"/>
        <v/>
      </c>
      <c r="C125">
        <v>74.099999999999994</v>
      </c>
    </row>
    <row r="126" spans="1:3" x14ac:dyDescent="0.25">
      <c r="A126" s="24">
        <v>46245</v>
      </c>
      <c r="B126" s="20" t="str">
        <f t="shared" ca="1" si="4"/>
        <v/>
      </c>
      <c r="C126">
        <v>74.400000000000006</v>
      </c>
    </row>
    <row r="127" spans="1:3" x14ac:dyDescent="0.25">
      <c r="A127" s="24">
        <v>46246</v>
      </c>
      <c r="B127" s="20" t="str">
        <f t="shared" ca="1" si="4"/>
        <v/>
      </c>
      <c r="C127">
        <v>75.040000000000006</v>
      </c>
    </row>
    <row r="128" spans="1:3" x14ac:dyDescent="0.25">
      <c r="A128" s="24">
        <v>46247</v>
      </c>
      <c r="B128" s="20" t="str">
        <f t="shared" ca="1" si="4"/>
        <v/>
      </c>
      <c r="C128">
        <v>75</v>
      </c>
    </row>
    <row r="129" spans="1:3" x14ac:dyDescent="0.25">
      <c r="A129" s="24">
        <v>46248</v>
      </c>
      <c r="B129" s="20" t="str">
        <f t="shared" ca="1" si="4"/>
        <v/>
      </c>
      <c r="C129">
        <v>75.459999999999994</v>
      </c>
    </row>
    <row r="130" spans="1:3" x14ac:dyDescent="0.25">
      <c r="A130" s="24">
        <v>46251</v>
      </c>
      <c r="B130" s="20" t="str">
        <f t="shared" ca="1" si="4"/>
        <v/>
      </c>
      <c r="C130">
        <v>75.86</v>
      </c>
    </row>
    <row r="131" spans="1:3" x14ac:dyDescent="0.25">
      <c r="A131" s="24">
        <v>46252</v>
      </c>
      <c r="B131" s="20" t="str">
        <f t="shared" ca="1" si="4"/>
        <v/>
      </c>
      <c r="C131">
        <v>76.28</v>
      </c>
    </row>
    <row r="132" spans="1:3" x14ac:dyDescent="0.25">
      <c r="B132" s="20">
        <f t="shared" ref="B132:B163" si="5">B141</f>
        <v>0</v>
      </c>
    </row>
    <row r="133" spans="1:3" x14ac:dyDescent="0.25">
      <c r="B133" s="20">
        <f t="shared" si="5"/>
        <v>0</v>
      </c>
    </row>
    <row r="134" spans="1:3" x14ac:dyDescent="0.25">
      <c r="B134" s="20">
        <f t="shared" si="5"/>
        <v>0</v>
      </c>
    </row>
    <row r="135" spans="1:3" x14ac:dyDescent="0.25">
      <c r="B135" s="20">
        <f t="shared" si="5"/>
        <v>0</v>
      </c>
    </row>
    <row r="136" spans="1:3" x14ac:dyDescent="0.25">
      <c r="B136" s="20">
        <f t="shared" si="5"/>
        <v>0</v>
      </c>
    </row>
    <row r="137" spans="1:3" x14ac:dyDescent="0.25">
      <c r="B137" s="20">
        <f t="shared" si="5"/>
        <v>0</v>
      </c>
    </row>
    <row r="138" spans="1:3" x14ac:dyDescent="0.25">
      <c r="B138" s="20">
        <f t="shared" si="5"/>
        <v>0</v>
      </c>
    </row>
    <row r="139" spans="1:3" x14ac:dyDescent="0.25">
      <c r="B139" s="20">
        <f t="shared" si="5"/>
        <v>0</v>
      </c>
    </row>
    <row r="140" spans="1:3" x14ac:dyDescent="0.25">
      <c r="B140" s="20">
        <f t="shared" si="5"/>
        <v>0</v>
      </c>
    </row>
    <row r="141" spans="1:3" x14ac:dyDescent="0.25">
      <c r="B141" s="20">
        <f t="shared" si="5"/>
        <v>0</v>
      </c>
    </row>
    <row r="142" spans="1:3" x14ac:dyDescent="0.25">
      <c r="B142" s="20">
        <f t="shared" si="5"/>
        <v>0</v>
      </c>
    </row>
    <row r="143" spans="1:3" x14ac:dyDescent="0.25">
      <c r="B143" s="20">
        <f t="shared" si="5"/>
        <v>0</v>
      </c>
    </row>
    <row r="144" spans="1:3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ref="B164:B195" si="6">B173</f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46059</v>
      </c>
      <c r="B2" s="1" t="s">
        <v>5866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0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ref="B111:B131" ca="1" si="4">B110</f>
        <v/>
      </c>
      <c r="C111">
        <v>73.11</v>
      </c>
    </row>
    <row r="112" spans="1:3" x14ac:dyDescent="0.25">
      <c r="A112" s="9">
        <v>46225</v>
      </c>
      <c r="B112" s="20" t="str">
        <f t="shared" ca="1" si="4"/>
        <v/>
      </c>
      <c r="C112">
        <v>73.73</v>
      </c>
    </row>
    <row r="113" spans="1:3" x14ac:dyDescent="0.25">
      <c r="A113" s="9">
        <v>46226</v>
      </c>
      <c r="B113" s="20" t="str">
        <f t="shared" ca="1" si="4"/>
        <v/>
      </c>
      <c r="C113">
        <v>74.5</v>
      </c>
    </row>
    <row r="114" spans="1:3" x14ac:dyDescent="0.25">
      <c r="A114" s="9">
        <v>46227</v>
      </c>
      <c r="B114" s="20" t="str">
        <f t="shared" ca="1" si="4"/>
        <v/>
      </c>
      <c r="C114">
        <v>74.459999999999994</v>
      </c>
    </row>
    <row r="115" spans="1:3" x14ac:dyDescent="0.25">
      <c r="A115" s="9">
        <v>46230</v>
      </c>
      <c r="B115" s="20" t="str">
        <f t="shared" ca="1" si="4"/>
        <v/>
      </c>
      <c r="C115">
        <v>73.52</v>
      </c>
    </row>
    <row r="116" spans="1:3" x14ac:dyDescent="0.25">
      <c r="A116" s="9">
        <v>46231</v>
      </c>
      <c r="B116" s="20" t="str">
        <f t="shared" ca="1" si="4"/>
        <v/>
      </c>
      <c r="C116">
        <v>74.900000000000006</v>
      </c>
    </row>
    <row r="117" spans="1:3" x14ac:dyDescent="0.25">
      <c r="A117" s="9">
        <v>46232</v>
      </c>
      <c r="B117" s="20" t="str">
        <f t="shared" ca="1" si="4"/>
        <v/>
      </c>
      <c r="C117">
        <v>75.13</v>
      </c>
    </row>
    <row r="118" spans="1:3" x14ac:dyDescent="0.25">
      <c r="A118" s="9">
        <v>46233</v>
      </c>
      <c r="B118" s="20" t="str">
        <f t="shared" ca="1" si="4"/>
        <v/>
      </c>
      <c r="C118">
        <v>75.319999999999993</v>
      </c>
    </row>
    <row r="119" spans="1:3" x14ac:dyDescent="0.25">
      <c r="A119" s="9">
        <v>46234</v>
      </c>
      <c r="B119" s="20" t="str">
        <f t="shared" ca="1" si="4"/>
        <v/>
      </c>
      <c r="C119">
        <v>74.5</v>
      </c>
    </row>
    <row r="120" spans="1:3" x14ac:dyDescent="0.25">
      <c r="A120" s="9">
        <v>46237</v>
      </c>
      <c r="B120" s="20" t="str">
        <f t="shared" ca="1" si="4"/>
        <v/>
      </c>
      <c r="C120">
        <v>74.02</v>
      </c>
    </row>
    <row r="121" spans="1:3" x14ac:dyDescent="0.25">
      <c r="A121" s="9">
        <v>46238</v>
      </c>
      <c r="B121" s="20" t="str">
        <f t="shared" ca="1" si="4"/>
        <v/>
      </c>
      <c r="C121">
        <v>74.069999999999993</v>
      </c>
    </row>
    <row r="122" spans="1:3" x14ac:dyDescent="0.25">
      <c r="A122" s="9">
        <v>46239</v>
      </c>
      <c r="B122" s="20" t="str">
        <f t="shared" ca="1" si="4"/>
        <v/>
      </c>
      <c r="C122">
        <v>74.11</v>
      </c>
    </row>
    <row r="123" spans="1:3" x14ac:dyDescent="0.25">
      <c r="A123" s="9">
        <v>46240</v>
      </c>
      <c r="B123" s="20" t="str">
        <f t="shared" ca="1" si="4"/>
        <v/>
      </c>
      <c r="C123">
        <v>73.88</v>
      </c>
    </row>
    <row r="124" spans="1:3" x14ac:dyDescent="0.25">
      <c r="A124" s="9">
        <v>46241</v>
      </c>
      <c r="B124" s="20" t="str">
        <f t="shared" ca="1" si="4"/>
        <v/>
      </c>
      <c r="C124">
        <v>73.83</v>
      </c>
    </row>
    <row r="125" spans="1:3" x14ac:dyDescent="0.25">
      <c r="A125" s="9">
        <v>46244</v>
      </c>
      <c r="B125" s="20" t="str">
        <f t="shared" ca="1" si="4"/>
        <v/>
      </c>
      <c r="C125">
        <v>74.08</v>
      </c>
    </row>
    <row r="126" spans="1:3" x14ac:dyDescent="0.25">
      <c r="A126" s="9">
        <v>46245</v>
      </c>
      <c r="B126" s="20" t="str">
        <f t="shared" ca="1" si="4"/>
        <v/>
      </c>
      <c r="C126">
        <v>74.38</v>
      </c>
    </row>
    <row r="127" spans="1:3" x14ac:dyDescent="0.25">
      <c r="A127" s="9">
        <v>46246</v>
      </c>
      <c r="B127" s="20" t="str">
        <f t="shared" ca="1" si="4"/>
        <v/>
      </c>
      <c r="C127">
        <v>74.73</v>
      </c>
    </row>
    <row r="128" spans="1:3" x14ac:dyDescent="0.25">
      <c r="A128" s="9">
        <v>46247</v>
      </c>
      <c r="B128" s="20" t="str">
        <f t="shared" ca="1" si="4"/>
        <v/>
      </c>
      <c r="C128">
        <v>74.69</v>
      </c>
    </row>
    <row r="129" spans="1:3" x14ac:dyDescent="0.25">
      <c r="A129" s="24">
        <v>46248</v>
      </c>
      <c r="B129" s="20" t="str">
        <f t="shared" ca="1" si="4"/>
        <v/>
      </c>
      <c r="C129">
        <v>75.150000000000006</v>
      </c>
    </row>
    <row r="130" spans="1:3" x14ac:dyDescent="0.25">
      <c r="A130" s="24">
        <v>46251</v>
      </c>
      <c r="B130" s="20" t="str">
        <f t="shared" ca="1" si="4"/>
        <v/>
      </c>
      <c r="C130">
        <v>75.55</v>
      </c>
    </row>
    <row r="131" spans="1:3" x14ac:dyDescent="0.25">
      <c r="A131" s="24">
        <v>46252</v>
      </c>
      <c r="B131" s="20" t="str">
        <f t="shared" ca="1" si="4"/>
        <v/>
      </c>
      <c r="C131">
        <v>75.97</v>
      </c>
    </row>
    <row r="132" spans="1:3" x14ac:dyDescent="0.25">
      <c r="B132" s="20">
        <f t="shared" ref="B132:B163" si="5">B140</f>
        <v>0</v>
      </c>
    </row>
    <row r="133" spans="1:3" x14ac:dyDescent="0.25">
      <c r="B133" s="20">
        <f t="shared" si="5"/>
        <v>0</v>
      </c>
    </row>
    <row r="134" spans="1:3" x14ac:dyDescent="0.25">
      <c r="B134" s="20">
        <f t="shared" si="5"/>
        <v>0</v>
      </c>
    </row>
    <row r="135" spans="1:3" x14ac:dyDescent="0.25">
      <c r="B135" s="20">
        <f t="shared" si="5"/>
        <v>0</v>
      </c>
    </row>
    <row r="136" spans="1:3" x14ac:dyDescent="0.25">
      <c r="B136" s="20">
        <f t="shared" si="5"/>
        <v>0</v>
      </c>
    </row>
    <row r="137" spans="1:3" x14ac:dyDescent="0.25">
      <c r="B137" s="20">
        <f t="shared" si="5"/>
        <v>0</v>
      </c>
    </row>
    <row r="138" spans="1:3" x14ac:dyDescent="0.25">
      <c r="B138" s="20">
        <f t="shared" si="5"/>
        <v>0</v>
      </c>
    </row>
    <row r="139" spans="1:3" x14ac:dyDescent="0.25">
      <c r="B139" s="20">
        <f t="shared" si="5"/>
        <v>0</v>
      </c>
    </row>
    <row r="140" spans="1:3" x14ac:dyDescent="0.25">
      <c r="B140" s="20">
        <f t="shared" si="5"/>
        <v>0</v>
      </c>
    </row>
    <row r="141" spans="1:3" x14ac:dyDescent="0.25">
      <c r="B141" s="20">
        <f t="shared" si="5"/>
        <v>0</v>
      </c>
    </row>
    <row r="142" spans="1:3" x14ac:dyDescent="0.25">
      <c r="B142" s="20">
        <f t="shared" si="5"/>
        <v>0</v>
      </c>
    </row>
    <row r="143" spans="1:3" x14ac:dyDescent="0.25">
      <c r="B143" s="20">
        <f t="shared" si="5"/>
        <v>0</v>
      </c>
    </row>
    <row r="144" spans="1:3" x14ac:dyDescent="0.25">
      <c r="B144" s="20">
        <f t="shared" si="5"/>
        <v>0</v>
      </c>
    </row>
    <row r="145" spans="2:2" x14ac:dyDescent="0.25">
      <c r="B145" s="20">
        <f t="shared" si="5"/>
        <v>0</v>
      </c>
    </row>
    <row r="146" spans="2:2" x14ac:dyDescent="0.25">
      <c r="B146" s="20">
        <f t="shared" si="5"/>
        <v>0</v>
      </c>
    </row>
    <row r="147" spans="2:2" x14ac:dyDescent="0.25">
      <c r="B147" s="20">
        <f t="shared" si="5"/>
        <v>0</v>
      </c>
    </row>
    <row r="148" spans="2:2" x14ac:dyDescent="0.25">
      <c r="B148" s="20">
        <f t="shared" si="5"/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ref="B164:B195" si="6">B172</f>
        <v>0</v>
      </c>
    </row>
    <row r="165" spans="2:2" x14ac:dyDescent="0.25">
      <c r="B165" s="20">
        <f t="shared" si="6"/>
        <v>0</v>
      </c>
    </row>
    <row r="166" spans="2:2" x14ac:dyDescent="0.25">
      <c r="B166" s="20">
        <f t="shared" si="6"/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2">
        <v>46149</v>
      </c>
      <c r="B2" s="1" t="s">
        <v>5867</v>
      </c>
      <c r="C2" s="1">
        <v>72.42</v>
      </c>
    </row>
    <row r="3" spans="1:3" x14ac:dyDescent="0.25">
      <c r="A3" s="9">
        <v>46150</v>
      </c>
      <c r="B3" s="1" t="s">
        <v>5867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67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>
        <v>46226</v>
      </c>
      <c r="B56" s="20" t="str">
        <f t="shared" si="1"/>
        <v>CCMX27</v>
      </c>
      <c r="C56">
        <v>76.150000000000006</v>
      </c>
    </row>
    <row r="57" spans="1:3" x14ac:dyDescent="0.25">
      <c r="A57" s="9">
        <v>46227</v>
      </c>
      <c r="B57" s="20" t="str">
        <f t="shared" si="1"/>
        <v>CCMX27</v>
      </c>
      <c r="C57">
        <v>76.11</v>
      </c>
    </row>
    <row r="58" spans="1:3" x14ac:dyDescent="0.25">
      <c r="A58" s="9">
        <v>46230</v>
      </c>
      <c r="B58" s="20" t="str">
        <f t="shared" si="1"/>
        <v>CCMX27</v>
      </c>
      <c r="C58">
        <v>75.17</v>
      </c>
    </row>
    <row r="59" spans="1:3" x14ac:dyDescent="0.25">
      <c r="A59" s="9">
        <v>46231</v>
      </c>
      <c r="B59" s="20" t="str">
        <f t="shared" si="1"/>
        <v>CCMX27</v>
      </c>
      <c r="C59">
        <v>76.8</v>
      </c>
    </row>
    <row r="60" spans="1:3" x14ac:dyDescent="0.25">
      <c r="A60" s="9">
        <v>46232</v>
      </c>
      <c r="B60" s="20" t="str">
        <f t="shared" si="1"/>
        <v>CCMX27</v>
      </c>
      <c r="C60">
        <v>77.64</v>
      </c>
    </row>
    <row r="61" spans="1:3" x14ac:dyDescent="0.25">
      <c r="A61" s="9">
        <v>46233</v>
      </c>
      <c r="B61" s="20" t="str">
        <f t="shared" si="1"/>
        <v>CCMX27</v>
      </c>
      <c r="C61">
        <v>77.83</v>
      </c>
    </row>
    <row r="62" spans="1:3" x14ac:dyDescent="0.25">
      <c r="A62" s="9">
        <v>46234</v>
      </c>
      <c r="B62" s="20" t="str">
        <f t="shared" si="1"/>
        <v>CCMX27</v>
      </c>
      <c r="C62">
        <v>77.010000000000005</v>
      </c>
    </row>
    <row r="63" spans="1:3" x14ac:dyDescent="0.25">
      <c r="A63" s="9">
        <v>46237</v>
      </c>
      <c r="B63" s="20" t="str">
        <f t="shared" si="1"/>
        <v>CCMX27</v>
      </c>
      <c r="C63">
        <v>76.819999999999993</v>
      </c>
    </row>
    <row r="64" spans="1:3" x14ac:dyDescent="0.25">
      <c r="A64" s="9">
        <v>46238</v>
      </c>
      <c r="B64" s="20" t="str">
        <f t="shared" si="1"/>
        <v>CCMX27</v>
      </c>
      <c r="C64">
        <v>76.87</v>
      </c>
    </row>
    <row r="65" spans="1:3" x14ac:dyDescent="0.25">
      <c r="A65" s="9">
        <v>46239</v>
      </c>
      <c r="B65" s="20" t="str">
        <f t="shared" si="1"/>
        <v>CCMX27</v>
      </c>
      <c r="C65">
        <v>76.91</v>
      </c>
    </row>
    <row r="66" spans="1:3" x14ac:dyDescent="0.25">
      <c r="A66" s="9">
        <v>46240</v>
      </c>
      <c r="B66" s="20" t="str">
        <f t="shared" si="1"/>
        <v>CCMX27</v>
      </c>
      <c r="C66">
        <v>76.680000000000007</v>
      </c>
    </row>
    <row r="67" spans="1:3" x14ac:dyDescent="0.25">
      <c r="A67" s="9">
        <v>46241</v>
      </c>
      <c r="B67" s="20" t="str">
        <f t="shared" si="1"/>
        <v>CCMX27</v>
      </c>
      <c r="C67">
        <v>76.63</v>
      </c>
    </row>
    <row r="68" spans="1:3" x14ac:dyDescent="0.25">
      <c r="A68" s="9">
        <v>46244</v>
      </c>
      <c r="B68" s="20" t="str">
        <f t="shared" ref="B68:B74" si="2">B67</f>
        <v>CCMX27</v>
      </c>
      <c r="C68">
        <v>76.88</v>
      </c>
    </row>
    <row r="69" spans="1:3" x14ac:dyDescent="0.25">
      <c r="A69" s="9">
        <v>46245</v>
      </c>
      <c r="B69" s="20" t="str">
        <f t="shared" si="2"/>
        <v>CCMX27</v>
      </c>
      <c r="C69">
        <v>77.180000000000007</v>
      </c>
    </row>
    <row r="70" spans="1:3" x14ac:dyDescent="0.25">
      <c r="A70" s="9">
        <v>46246</v>
      </c>
      <c r="B70" s="20" t="str">
        <f t="shared" si="2"/>
        <v>CCMX27</v>
      </c>
      <c r="C70">
        <v>77.53</v>
      </c>
    </row>
    <row r="71" spans="1:3" x14ac:dyDescent="0.25">
      <c r="A71" s="9">
        <v>46247</v>
      </c>
      <c r="B71" s="20" t="str">
        <f t="shared" si="2"/>
        <v>CCMX27</v>
      </c>
      <c r="C71">
        <v>77.489999999999995</v>
      </c>
    </row>
    <row r="72" spans="1:3" x14ac:dyDescent="0.25">
      <c r="A72" s="9">
        <v>46248</v>
      </c>
      <c r="B72" s="20" t="str">
        <f t="shared" si="2"/>
        <v>CCMX27</v>
      </c>
      <c r="C72">
        <v>77.95</v>
      </c>
    </row>
    <row r="73" spans="1:3" x14ac:dyDescent="0.25">
      <c r="A73" s="9">
        <v>46251</v>
      </c>
      <c r="B73" s="20" t="str">
        <f t="shared" si="2"/>
        <v>CCMX27</v>
      </c>
      <c r="C73">
        <v>78.349999999999994</v>
      </c>
    </row>
    <row r="74" spans="1:3" x14ac:dyDescent="0.25">
      <c r="A74" s="9">
        <v>46252</v>
      </c>
      <c r="B74" s="20" t="str">
        <f t="shared" si="2"/>
        <v>CCMX27</v>
      </c>
      <c r="C74">
        <v>78.77</v>
      </c>
    </row>
    <row r="75" spans="1:3" x14ac:dyDescent="0.25">
      <c r="B75" s="20">
        <f t="shared" ref="B75:B106" si="3">B84</f>
        <v>0</v>
      </c>
    </row>
    <row r="76" spans="1:3" x14ac:dyDescent="0.25">
      <c r="B76" s="20">
        <f t="shared" si="3"/>
        <v>0</v>
      </c>
    </row>
    <row r="77" spans="1:3" x14ac:dyDescent="0.25">
      <c r="B77" s="20">
        <f t="shared" si="3"/>
        <v>0</v>
      </c>
    </row>
    <row r="78" spans="1:3" x14ac:dyDescent="0.25">
      <c r="B78" s="20">
        <f t="shared" si="3"/>
        <v>0</v>
      </c>
    </row>
    <row r="79" spans="1:3" x14ac:dyDescent="0.25">
      <c r="B79" s="20">
        <f t="shared" si="3"/>
        <v>0</v>
      </c>
    </row>
    <row r="80" spans="1:3" x14ac:dyDescent="0.25">
      <c r="B80" s="20">
        <f t="shared" si="3"/>
        <v>0</v>
      </c>
    </row>
    <row r="81" spans="2:2" x14ac:dyDescent="0.25">
      <c r="B81" s="20">
        <f t="shared" si="3"/>
        <v>0</v>
      </c>
    </row>
    <row r="82" spans="2:2" x14ac:dyDescent="0.25">
      <c r="B82" s="20">
        <f t="shared" si="3"/>
        <v>0</v>
      </c>
    </row>
    <row r="83" spans="2:2" x14ac:dyDescent="0.25">
      <c r="B83" s="20">
        <f t="shared" si="3"/>
        <v>0</v>
      </c>
    </row>
    <row r="84" spans="2:2" x14ac:dyDescent="0.25">
      <c r="B84" s="20">
        <f t="shared" si="3"/>
        <v>0</v>
      </c>
    </row>
    <row r="85" spans="2:2" x14ac:dyDescent="0.25">
      <c r="B85" s="20">
        <f t="shared" si="3"/>
        <v>0</v>
      </c>
    </row>
    <row r="86" spans="2:2" x14ac:dyDescent="0.25">
      <c r="B86" s="20">
        <f t="shared" si="3"/>
        <v>0</v>
      </c>
    </row>
    <row r="87" spans="2:2" x14ac:dyDescent="0.25">
      <c r="B87" s="20">
        <f t="shared" si="3"/>
        <v>0</v>
      </c>
    </row>
    <row r="88" spans="2:2" x14ac:dyDescent="0.25">
      <c r="B88" s="20">
        <f t="shared" si="3"/>
        <v>0</v>
      </c>
    </row>
    <row r="89" spans="2:2" x14ac:dyDescent="0.25">
      <c r="B89" s="20">
        <f t="shared" si="3"/>
        <v>0</v>
      </c>
    </row>
    <row r="90" spans="2:2" x14ac:dyDescent="0.25">
      <c r="B90" s="20">
        <f t="shared" si="3"/>
        <v>0</v>
      </c>
    </row>
    <row r="91" spans="2:2" x14ac:dyDescent="0.25">
      <c r="B91" s="20">
        <f t="shared" si="3"/>
        <v>0</v>
      </c>
    </row>
    <row r="92" spans="2:2" x14ac:dyDescent="0.25">
      <c r="B92" s="20">
        <f t="shared" si="3"/>
        <v>0</v>
      </c>
    </row>
    <row r="93" spans="2:2" x14ac:dyDescent="0.25">
      <c r="B93" s="20">
        <f t="shared" si="3"/>
        <v>0</v>
      </c>
    </row>
    <row r="94" spans="2:2" x14ac:dyDescent="0.25">
      <c r="B94" s="20">
        <f t="shared" si="3"/>
        <v>0</v>
      </c>
    </row>
    <row r="95" spans="2:2" x14ac:dyDescent="0.25">
      <c r="B95" s="20">
        <f t="shared" si="3"/>
        <v>0</v>
      </c>
    </row>
    <row r="96" spans="2:2" x14ac:dyDescent="0.25">
      <c r="B96" s="20">
        <f t="shared" si="3"/>
        <v>0</v>
      </c>
    </row>
    <row r="97" spans="2:2" x14ac:dyDescent="0.25">
      <c r="B97" s="20">
        <f t="shared" si="3"/>
        <v>0</v>
      </c>
    </row>
    <row r="98" spans="2:2" x14ac:dyDescent="0.25">
      <c r="B98" s="20">
        <f t="shared" si="3"/>
        <v>0</v>
      </c>
    </row>
    <row r="99" spans="2:2" x14ac:dyDescent="0.25">
      <c r="B99" s="20">
        <f t="shared" si="3"/>
        <v>0</v>
      </c>
    </row>
    <row r="100" spans="2:2" x14ac:dyDescent="0.25">
      <c r="B100" s="20">
        <f t="shared" si="3"/>
        <v>0</v>
      </c>
    </row>
    <row r="101" spans="2:2" x14ac:dyDescent="0.25">
      <c r="B101" s="20">
        <f t="shared" si="3"/>
        <v>0</v>
      </c>
    </row>
    <row r="102" spans="2:2" x14ac:dyDescent="0.25">
      <c r="B102" s="20">
        <f t="shared" si="3"/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ref="B107:B138" si="4">B116</f>
        <v>0</v>
      </c>
    </row>
    <row r="108" spans="2:2" x14ac:dyDescent="0.25">
      <c r="B108" s="20">
        <f t="shared" si="4"/>
        <v>0</v>
      </c>
    </row>
    <row r="109" spans="2:2" x14ac:dyDescent="0.25">
      <c r="B109" s="20">
        <f t="shared" si="4"/>
        <v>0</v>
      </c>
    </row>
    <row r="110" spans="2:2" x14ac:dyDescent="0.25">
      <c r="B110" s="20">
        <f t="shared" si="4"/>
        <v>0</v>
      </c>
    </row>
    <row r="111" spans="2:2" x14ac:dyDescent="0.25">
      <c r="B111" s="20">
        <f t="shared" si="4"/>
        <v>0</v>
      </c>
    </row>
    <row r="112" spans="2:2" x14ac:dyDescent="0.25">
      <c r="B112" s="20">
        <f t="shared" si="4"/>
        <v>0</v>
      </c>
    </row>
    <row r="113" spans="2:2" x14ac:dyDescent="0.25">
      <c r="B113" s="20">
        <f t="shared" si="4"/>
        <v>0</v>
      </c>
    </row>
    <row r="114" spans="2:2" x14ac:dyDescent="0.25">
      <c r="B114" s="20">
        <f t="shared" si="4"/>
        <v>0</v>
      </c>
    </row>
    <row r="115" spans="2:2" x14ac:dyDescent="0.25">
      <c r="B115" s="20">
        <f t="shared" si="4"/>
        <v>0</v>
      </c>
    </row>
    <row r="116" spans="2:2" x14ac:dyDescent="0.25">
      <c r="B116" s="20">
        <f t="shared" si="4"/>
        <v>0</v>
      </c>
    </row>
    <row r="117" spans="2:2" x14ac:dyDescent="0.25">
      <c r="B117" s="20">
        <f t="shared" si="4"/>
        <v>0</v>
      </c>
    </row>
    <row r="118" spans="2:2" x14ac:dyDescent="0.25">
      <c r="B118" s="20">
        <f t="shared" si="4"/>
        <v>0</v>
      </c>
    </row>
    <row r="119" spans="2:2" x14ac:dyDescent="0.25">
      <c r="B119" s="20">
        <f t="shared" si="4"/>
        <v>0</v>
      </c>
    </row>
    <row r="120" spans="2:2" x14ac:dyDescent="0.25">
      <c r="B120" s="20">
        <f t="shared" si="4"/>
        <v>0</v>
      </c>
    </row>
    <row r="121" spans="2:2" x14ac:dyDescent="0.25">
      <c r="B121" s="20">
        <f t="shared" si="4"/>
        <v>0</v>
      </c>
    </row>
    <row r="122" spans="2:2" x14ac:dyDescent="0.25">
      <c r="B122" s="20">
        <f t="shared" si="4"/>
        <v>0</v>
      </c>
    </row>
    <row r="123" spans="2:2" x14ac:dyDescent="0.25">
      <c r="B123" s="20">
        <f t="shared" si="4"/>
        <v>0</v>
      </c>
    </row>
    <row r="124" spans="2:2" x14ac:dyDescent="0.25">
      <c r="B124" s="20">
        <f t="shared" si="4"/>
        <v>0</v>
      </c>
    </row>
    <row r="125" spans="2:2" x14ac:dyDescent="0.25">
      <c r="B125" s="20">
        <f t="shared" si="4"/>
        <v>0</v>
      </c>
    </row>
    <row r="126" spans="2:2" x14ac:dyDescent="0.25">
      <c r="B126" s="20">
        <f t="shared" si="4"/>
        <v>0</v>
      </c>
    </row>
    <row r="127" spans="2:2" x14ac:dyDescent="0.25">
      <c r="B127" s="20">
        <f t="shared" si="4"/>
        <v>0</v>
      </c>
    </row>
    <row r="128" spans="2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46059</v>
      </c>
      <c r="B2" s="1" t="s">
        <v>5868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GORDO'!A7176=""," ",'S.H BOI GORDO'!A7176)</f>
        <v>46170</v>
      </c>
      <c r="B67" s="1" t="str">
        <f t="shared" ref="B67:B130" si="1">B66</f>
        <v>SJCH26</v>
      </c>
    </row>
    <row r="68" spans="1:2" x14ac:dyDescent="0.25">
      <c r="A68" s="9">
        <f>IF('S.H BOI GORDO'!A7177=""," ",'S.H BOI GORDO'!A7177)</f>
        <v>46171</v>
      </c>
      <c r="B68" s="1" t="str">
        <f t="shared" si="1"/>
        <v>SJCH26</v>
      </c>
    </row>
    <row r="69" spans="1:2" x14ac:dyDescent="0.25">
      <c r="A69" s="9">
        <f>IF('S.H BOI GORDO'!A7178=""," ",'S.H BOI GORDO'!A7178)</f>
        <v>46174</v>
      </c>
      <c r="B69" s="1" t="str">
        <f t="shared" si="1"/>
        <v>SJCH26</v>
      </c>
    </row>
    <row r="70" spans="1:2" x14ac:dyDescent="0.25">
      <c r="A70" s="9">
        <f>IF('S.H BOI GORDO'!A7179=""," ",'S.H BOI GORDO'!A7179)</f>
        <v>46175</v>
      </c>
      <c r="B70" s="1" t="str">
        <f t="shared" si="1"/>
        <v>SJCH26</v>
      </c>
    </row>
    <row r="71" spans="1:2" x14ac:dyDescent="0.25">
      <c r="A71" s="9">
        <f>IF('S.H BOI GORDO'!A7180=""," ",'S.H BOI GORDO'!A7180)</f>
        <v>46176</v>
      </c>
      <c r="B71" s="1" t="str">
        <f t="shared" si="1"/>
        <v>SJCH26</v>
      </c>
    </row>
    <row r="72" spans="1:2" x14ac:dyDescent="0.25">
      <c r="A72" s="9">
        <f>IF('S.H BOI GORDO'!A7181=""," ",'S.H BOI GORDO'!A7181)</f>
        <v>46178</v>
      </c>
      <c r="B72" s="1" t="str">
        <f t="shared" si="1"/>
        <v>SJCH26</v>
      </c>
    </row>
    <row r="73" spans="1:2" x14ac:dyDescent="0.25">
      <c r="A73" s="9">
        <f>IF('S.H BOI GORDO'!A7182=""," ",'S.H BOI GORDO'!A7182)</f>
        <v>46181</v>
      </c>
      <c r="B73" s="1" t="str">
        <f t="shared" si="1"/>
        <v>SJCH26</v>
      </c>
    </row>
    <row r="74" spans="1:2" x14ac:dyDescent="0.25">
      <c r="A74" s="9">
        <f>IF('S.H BOI GORDO'!A7183=""," ",'S.H BOI GORDO'!A7183)</f>
        <v>46182</v>
      </c>
      <c r="B74" s="1" t="str">
        <f t="shared" si="1"/>
        <v>SJCH26</v>
      </c>
    </row>
    <row r="75" spans="1:2" x14ac:dyDescent="0.25">
      <c r="A75" s="9">
        <f>IF('S.H BOI GORDO'!A7184=""," ",'S.H BOI GORDO'!A7184)</f>
        <v>46183</v>
      </c>
      <c r="B75" s="1" t="str">
        <f t="shared" si="1"/>
        <v>SJCH26</v>
      </c>
    </row>
    <row r="76" spans="1:2" x14ac:dyDescent="0.25">
      <c r="A76" s="9">
        <f>IF('S.H BOI GORDO'!A7185=""," ",'S.H BOI GORDO'!A7185)</f>
        <v>46184</v>
      </c>
      <c r="B76" s="1" t="str">
        <f t="shared" si="1"/>
        <v>SJCH26</v>
      </c>
    </row>
    <row r="77" spans="1:2" x14ac:dyDescent="0.25">
      <c r="A77" s="9">
        <f>IF('S.H BOI GORDO'!A7186=""," ",'S.H BOI GORDO'!A7186)</f>
        <v>46185</v>
      </c>
      <c r="B77" s="1" t="str">
        <f t="shared" si="1"/>
        <v>SJCH26</v>
      </c>
    </row>
    <row r="78" spans="1:2" x14ac:dyDescent="0.25">
      <c r="A78" s="9">
        <f>IF('S.H BOI GORDO'!A7187=""," ",'S.H BOI GORDO'!A7187)</f>
        <v>46188</v>
      </c>
      <c r="B78" s="1" t="str">
        <f t="shared" si="1"/>
        <v>SJCH26</v>
      </c>
    </row>
    <row r="79" spans="1:2" x14ac:dyDescent="0.25">
      <c r="A79" s="9">
        <f>IF('S.H BOI GORDO'!A7188=""," ",'S.H BOI GORDO'!A7188)</f>
        <v>46189</v>
      </c>
      <c r="B79" s="1" t="str">
        <f t="shared" si="1"/>
        <v>SJCH26</v>
      </c>
    </row>
    <row r="80" spans="1:2" x14ac:dyDescent="0.25">
      <c r="A80" s="9">
        <f>IF('S.H BOI GORDO'!A7189=""," ",'S.H BOI GORDO'!A7189)</f>
        <v>46190</v>
      </c>
      <c r="B80" s="1" t="str">
        <f t="shared" si="1"/>
        <v>SJCH26</v>
      </c>
    </row>
    <row r="81" spans="1:2" x14ac:dyDescent="0.25">
      <c r="A81" s="9">
        <f>IF('S.H BOI GORDO'!A7190=""," ",'S.H BOI GORDO'!A7190)</f>
        <v>46191</v>
      </c>
      <c r="B81" s="1" t="str">
        <f t="shared" si="1"/>
        <v>SJCH26</v>
      </c>
    </row>
    <row r="82" spans="1:2" x14ac:dyDescent="0.25">
      <c r="A82" s="9">
        <f>IF('S.H BOI GORDO'!A7191=""," ",'S.H BOI GORDO'!A7191)</f>
        <v>46192</v>
      </c>
      <c r="B82" s="1" t="str">
        <f t="shared" si="1"/>
        <v>SJCH26</v>
      </c>
    </row>
    <row r="83" spans="1:2" x14ac:dyDescent="0.25">
      <c r="A83" s="9">
        <f>IF('S.H BOI GORDO'!A7192=""," ",'S.H BOI GORDO'!A7192)</f>
        <v>46195</v>
      </c>
      <c r="B83" s="1" t="str">
        <f t="shared" si="1"/>
        <v>SJCH26</v>
      </c>
    </row>
    <row r="84" spans="1:2" x14ac:dyDescent="0.25">
      <c r="A84" s="9">
        <f>IF('S.H BOI GORDO'!A7193=""," ",'S.H BOI GORDO'!A7193)</f>
        <v>46196</v>
      </c>
      <c r="B84" s="1" t="str">
        <f t="shared" si="1"/>
        <v>SJCH26</v>
      </c>
    </row>
    <row r="85" spans="1:2" x14ac:dyDescent="0.25">
      <c r="A85" s="9">
        <f>IF('S.H BOI GORDO'!A7194=""," ",'S.H BOI GORDO'!A7194)</f>
        <v>46197</v>
      </c>
      <c r="B85" s="1" t="str">
        <f t="shared" si="1"/>
        <v>SJCH26</v>
      </c>
    </row>
    <row r="86" spans="1:2" x14ac:dyDescent="0.25">
      <c r="A86" s="9">
        <f>IF('S.H BOI GORDO'!A7195=""," ",'S.H BOI GORDO'!A7195)</f>
        <v>46198</v>
      </c>
      <c r="B86" s="1" t="str">
        <f t="shared" si="1"/>
        <v>SJCH26</v>
      </c>
    </row>
    <row r="87" spans="1:2" x14ac:dyDescent="0.25">
      <c r="A87" s="9">
        <f>IF('S.H BOI GORDO'!A7196=""," ",'S.H BOI GORDO'!A7196)</f>
        <v>46199</v>
      </c>
      <c r="B87" s="1" t="str">
        <f t="shared" si="1"/>
        <v>SJCH26</v>
      </c>
    </row>
    <row r="88" spans="1:2" x14ac:dyDescent="0.25">
      <c r="A88" s="9">
        <f>IF('S.H BOI GORDO'!A7197=""," ",'S.H BOI GORDO'!A7197)</f>
        <v>46202</v>
      </c>
      <c r="B88" s="1" t="str">
        <f t="shared" si="1"/>
        <v>SJCH26</v>
      </c>
    </row>
    <row r="89" spans="1:2" x14ac:dyDescent="0.25">
      <c r="A89" s="9">
        <f>IF('S.H BOI GORDO'!A7198=""," ",'S.H BOI GORDO'!A7198)</f>
        <v>46203</v>
      </c>
      <c r="B89" s="1" t="str">
        <f t="shared" si="1"/>
        <v>SJCH26</v>
      </c>
    </row>
    <row r="90" spans="1:2" x14ac:dyDescent="0.25">
      <c r="A90" s="9">
        <f>IF('S.H BOI GORDO'!A7199=""," ",'S.H BOI GORDO'!A7199)</f>
        <v>46204</v>
      </c>
      <c r="B90" s="1" t="str">
        <f t="shared" si="1"/>
        <v>SJCH26</v>
      </c>
    </row>
    <row r="91" spans="1:2" x14ac:dyDescent="0.25">
      <c r="A91" s="9">
        <f>IF('S.H BOI GORDO'!A7200=""," ",'S.H BOI GORDO'!A7200)</f>
        <v>46205</v>
      </c>
      <c r="B91" s="1" t="str">
        <f t="shared" si="1"/>
        <v>SJCH26</v>
      </c>
    </row>
    <row r="92" spans="1:2" x14ac:dyDescent="0.25">
      <c r="A92" s="9">
        <f>IF('S.H BOI GORDO'!A7201=""," ",'S.H BOI GORDO'!A7201)</f>
        <v>46206</v>
      </c>
      <c r="B92" s="1" t="str">
        <f t="shared" si="1"/>
        <v>SJCH26</v>
      </c>
    </row>
    <row r="93" spans="1:2" x14ac:dyDescent="0.25">
      <c r="A93" s="9">
        <f>IF('S.H BOI GORDO'!A7202=""," ",'S.H BOI GORDO'!A7202)</f>
        <v>46209</v>
      </c>
      <c r="B93" s="1" t="str">
        <f t="shared" si="1"/>
        <v>SJCH26</v>
      </c>
    </row>
    <row r="94" spans="1:2" x14ac:dyDescent="0.25">
      <c r="A94" s="9">
        <f>IF('S.H BOI GORDO'!A7203=""," ",'S.H BOI GORDO'!A7203)</f>
        <v>46210</v>
      </c>
      <c r="B94" s="1" t="str">
        <f t="shared" si="1"/>
        <v>SJCH26</v>
      </c>
    </row>
    <row r="95" spans="1:2" x14ac:dyDescent="0.25">
      <c r="A95" s="9">
        <f>IF('S.H BOI GORDO'!A7204=""," ",'S.H BOI GORDO'!A7204)</f>
        <v>46211</v>
      </c>
      <c r="B95" s="1" t="str">
        <f t="shared" si="1"/>
        <v>SJCH26</v>
      </c>
    </row>
    <row r="96" spans="1:2" x14ac:dyDescent="0.25">
      <c r="A96" s="9">
        <f>IF('S.H BOI GORDO'!A7205=""," ",'S.H BOI GORDO'!A7205)</f>
        <v>46212</v>
      </c>
      <c r="B96" s="1" t="str">
        <f t="shared" si="1"/>
        <v>SJCH26</v>
      </c>
    </row>
    <row r="97" spans="1:2" x14ac:dyDescent="0.25">
      <c r="A97" s="9">
        <f>IF('S.H BOI GORDO'!A7206=""," ",'S.H BOI GORDO'!A7206)</f>
        <v>46213</v>
      </c>
      <c r="B97" s="1" t="str">
        <f t="shared" si="1"/>
        <v>SJCH26</v>
      </c>
    </row>
    <row r="98" spans="1:2" x14ac:dyDescent="0.25">
      <c r="A98" s="9">
        <f>IF('S.H BOI GORDO'!A7207=""," ",'S.H BOI GORDO'!A7207)</f>
        <v>46216</v>
      </c>
      <c r="B98" s="1" t="str">
        <f t="shared" si="1"/>
        <v>SJCH26</v>
      </c>
    </row>
    <row r="99" spans="1:2" x14ac:dyDescent="0.25">
      <c r="A99" s="9">
        <f>IF('S.H BOI GORDO'!A7208=""," ",'S.H BOI GORDO'!A7208)</f>
        <v>46217</v>
      </c>
      <c r="B99" s="1" t="str">
        <f t="shared" si="1"/>
        <v>SJCH26</v>
      </c>
    </row>
    <row r="100" spans="1:2" x14ac:dyDescent="0.25">
      <c r="A100" s="9">
        <f>IF('S.H BOI GORDO'!A7209=""," ",'S.H BOI GORDO'!A7209)</f>
        <v>46218</v>
      </c>
      <c r="B100" s="1" t="str">
        <f t="shared" si="1"/>
        <v>SJCH26</v>
      </c>
    </row>
    <row r="101" spans="1:2" x14ac:dyDescent="0.25">
      <c r="A101" s="9">
        <f>IF('S.H BOI GORDO'!A7210=""," ",'S.H BOI GORDO'!A7210)</f>
        <v>46219</v>
      </c>
      <c r="B101" s="1" t="str">
        <f t="shared" si="1"/>
        <v>SJCH26</v>
      </c>
    </row>
    <row r="102" spans="1:2" x14ac:dyDescent="0.25">
      <c r="A102" s="9">
        <f>IF('S.H BOI GORDO'!A7211=""," ",'S.H BOI GORDO'!A7211)</f>
        <v>46220</v>
      </c>
      <c r="B102" s="1" t="str">
        <f t="shared" si="1"/>
        <v>SJCH26</v>
      </c>
    </row>
    <row r="103" spans="1:2" x14ac:dyDescent="0.25">
      <c r="A103" s="9">
        <f>IF('S.H BOI GORDO'!A7212=""," ",'S.H BOI GORDO'!A7212)</f>
        <v>46223</v>
      </c>
      <c r="B103" s="1" t="str">
        <f t="shared" si="1"/>
        <v>SJCH26</v>
      </c>
    </row>
    <row r="104" spans="1:2" x14ac:dyDescent="0.25">
      <c r="A104" s="9">
        <f>IF('S.H BOI GORDO'!A7213=""," ",'S.H BOI GORDO'!A7213)</f>
        <v>46224</v>
      </c>
      <c r="B104" s="1" t="str">
        <f t="shared" si="1"/>
        <v>SJCH26</v>
      </c>
    </row>
    <row r="105" spans="1:2" x14ac:dyDescent="0.25">
      <c r="A105" s="9">
        <f>IF('S.H BOI GORDO'!A7214=""," ",'S.H BOI GORDO'!A7214)</f>
        <v>46225</v>
      </c>
      <c r="B105" s="1" t="str">
        <f t="shared" si="1"/>
        <v>SJCH26</v>
      </c>
    </row>
    <row r="106" spans="1:2" x14ac:dyDescent="0.25">
      <c r="A106" s="9">
        <f>IF('S.H BOI GORDO'!A7215=""," ",'S.H BOI GORDO'!A7215)</f>
        <v>46226</v>
      </c>
      <c r="B106" s="1" t="str">
        <f t="shared" si="1"/>
        <v>SJCH26</v>
      </c>
    </row>
    <row r="107" spans="1:2" x14ac:dyDescent="0.25">
      <c r="A107" s="9">
        <f>IF('S.H BOI GORDO'!A7216=""," ",'S.H BOI GORDO'!A7216)</f>
        <v>46227</v>
      </c>
      <c r="B107" s="1" t="str">
        <f t="shared" si="1"/>
        <v>SJCH26</v>
      </c>
    </row>
    <row r="108" spans="1:2" x14ac:dyDescent="0.25">
      <c r="A108" s="9">
        <f>IF('S.H BOI GORDO'!A7217=""," ",'S.H BOI GORDO'!A7217)</f>
        <v>46230</v>
      </c>
      <c r="B108" s="1" t="str">
        <f t="shared" si="1"/>
        <v>SJCH26</v>
      </c>
    </row>
    <row r="109" spans="1:2" x14ac:dyDescent="0.25">
      <c r="A109" s="9">
        <f>IF('S.H BOI GORDO'!A7218=""," ",'S.H BOI GORDO'!A7218)</f>
        <v>46231</v>
      </c>
      <c r="B109" s="1" t="str">
        <f t="shared" si="1"/>
        <v>SJCH26</v>
      </c>
    </row>
    <row r="110" spans="1:2" x14ac:dyDescent="0.25">
      <c r="A110" s="9">
        <f>IF('S.H BOI GORDO'!A7219=""," ",'S.H BOI GORDO'!A7219)</f>
        <v>46232</v>
      </c>
      <c r="B110" s="1" t="str">
        <f t="shared" si="1"/>
        <v>SJCH26</v>
      </c>
    </row>
    <row r="111" spans="1:2" x14ac:dyDescent="0.25">
      <c r="A111" s="9">
        <f>IF('S.H BOI GORDO'!A7220=""," ",'S.H BOI GORDO'!A7220)</f>
        <v>46233</v>
      </c>
      <c r="B111" s="1" t="str">
        <f t="shared" si="1"/>
        <v>SJCH26</v>
      </c>
    </row>
    <row r="112" spans="1:2" x14ac:dyDescent="0.25">
      <c r="A112" s="9">
        <f>IF('S.H BOI GORDO'!A7221=""," ",'S.H BOI GORDO'!A7221)</f>
        <v>46234</v>
      </c>
      <c r="B112" s="1" t="str">
        <f t="shared" si="1"/>
        <v>SJCH26</v>
      </c>
    </row>
    <row r="113" spans="1:2" x14ac:dyDescent="0.25">
      <c r="A113" s="9">
        <f>IF('S.H BOI GORDO'!A7222=""," ",'S.H BOI GORDO'!A7222)</f>
        <v>46237</v>
      </c>
      <c r="B113" s="1" t="str">
        <f t="shared" si="1"/>
        <v>SJCH26</v>
      </c>
    </row>
    <row r="114" spans="1:2" x14ac:dyDescent="0.25">
      <c r="A114" s="9">
        <f>IF('S.H BOI GORDO'!A7223=""," ",'S.H BOI GORDO'!A7223)</f>
        <v>46238</v>
      </c>
      <c r="B114" s="1" t="str">
        <f t="shared" si="1"/>
        <v>SJCH26</v>
      </c>
    </row>
    <row r="115" spans="1:2" x14ac:dyDescent="0.25">
      <c r="A115" s="9">
        <f>IF('S.H BOI GORDO'!A7224=""," ",'S.H BOI GORDO'!A7224)</f>
        <v>46239</v>
      </c>
      <c r="B115" s="1" t="str">
        <f t="shared" si="1"/>
        <v>SJCH26</v>
      </c>
    </row>
    <row r="116" spans="1:2" x14ac:dyDescent="0.25">
      <c r="A116" s="9">
        <f>IF('S.H BOI GORDO'!A7225=""," ",'S.H BOI GORDO'!A7225)</f>
        <v>46240</v>
      </c>
      <c r="B116" s="1" t="str">
        <f t="shared" si="1"/>
        <v>SJCH26</v>
      </c>
    </row>
    <row r="117" spans="1:2" x14ac:dyDescent="0.25">
      <c r="A117" s="9">
        <f>IF('S.H BOI GORDO'!A7226=""," ",'S.H BOI GORDO'!A7226)</f>
        <v>46241</v>
      </c>
      <c r="B117" s="1" t="str">
        <f t="shared" si="1"/>
        <v>SJCH26</v>
      </c>
    </row>
    <row r="118" spans="1:2" x14ac:dyDescent="0.25">
      <c r="A118" s="9">
        <f>IF('S.H BOI GORDO'!A7227=""," ",'S.H BOI GORDO'!A7227)</f>
        <v>46244</v>
      </c>
      <c r="B118" s="1" t="str">
        <f t="shared" si="1"/>
        <v>SJCH26</v>
      </c>
    </row>
    <row r="119" spans="1:2" x14ac:dyDescent="0.25">
      <c r="A119" s="9">
        <f>IF('S.H BOI GORDO'!A7228=""," ",'S.H BOI GORDO'!A7228)</f>
        <v>46245</v>
      </c>
      <c r="B119" s="1" t="str">
        <f t="shared" si="1"/>
        <v>SJCH26</v>
      </c>
    </row>
    <row r="120" spans="1:2" x14ac:dyDescent="0.25">
      <c r="A120" s="9">
        <f>IF('S.H BOI GORDO'!A7229=""," ",'S.H BOI GORDO'!A7229)</f>
        <v>46246</v>
      </c>
      <c r="B120" s="1" t="str">
        <f t="shared" si="1"/>
        <v>SJCH26</v>
      </c>
    </row>
    <row r="121" spans="1:2" x14ac:dyDescent="0.25">
      <c r="A121" s="9">
        <f>IF('S.H BOI GORDO'!A7230=""," ",'S.H BOI GORDO'!A7230)</f>
        <v>46247</v>
      </c>
      <c r="B121" s="1" t="str">
        <f t="shared" si="1"/>
        <v>SJCH26</v>
      </c>
    </row>
    <row r="122" spans="1:2" x14ac:dyDescent="0.25">
      <c r="A122" s="9">
        <f>IF('S.H BOI GORDO'!A7231=""," ",'S.H BOI GORDO'!A7231)</f>
        <v>46248</v>
      </c>
      <c r="B122" s="1" t="str">
        <f t="shared" si="1"/>
        <v>SJCH26</v>
      </c>
    </row>
    <row r="123" spans="1:2" x14ac:dyDescent="0.25">
      <c r="A123" s="9">
        <f>IF('S.H BOI GORDO'!A7232=""," ",'S.H BOI GORDO'!A7232)</f>
        <v>46251</v>
      </c>
      <c r="B123" s="1" t="str">
        <f t="shared" si="1"/>
        <v>SJCH26</v>
      </c>
    </row>
    <row r="124" spans="1:2" x14ac:dyDescent="0.25">
      <c r="A124" s="9">
        <f>IF('S.H BOI GORDO'!A7233=""," ",'S.H BOI GORDO'!A7233)</f>
        <v>46252</v>
      </c>
      <c r="B124" s="1" t="str">
        <f t="shared" si="1"/>
        <v>SJCH26</v>
      </c>
    </row>
    <row r="125" spans="1:2" x14ac:dyDescent="0.25">
      <c r="A125" s="9" t="str">
        <f>IF('S.H BOI GORDO'!A7234=""," ",'S.H BOI GORDO'!A7234)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GORDO'!A7235=""," ",'S.H BOI GORDO'!A7235)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GORDO'!A7236=""," ",'S.H BOI GORDO'!A7236)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GORDO'!A7237=""," ",'S.H BOI GORDO'!A7237)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GORDO'!A7238=""," ",'S.H BOI GORDO'!A7238)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GORDO'!A7239=""," ",'S.H BOI GORDO'!A7239)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GORDO'!A7240=""," ",'S.H BOI GORDO'!A7240)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GORDO'!A7241=""," ",'S.H BOI GORDO'!A7241)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GORDO'!A7242=""," ",'S.H BOI GORDO'!A7242)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GORDO'!A7243=""," ",'S.H BOI GORDO'!A7243)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GORDO'!A7244=""," ",'S.H BOI GORDO'!A7244)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GORDO'!A7245=""," ",'S.H BOI GORDO'!A7245)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GORDO'!A7246=""," ",'S.H BOI GORDO'!A7246)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GORDO'!A7247=""," ",'S.H BOI GORDO'!A7247)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GORDO'!A7248=""," ",'S.H BOI GORDO'!A7248)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GORDO'!A7249=""," ",'S.H BOI GORDO'!A7249)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GORDO'!A7250=""," ",'S.H BOI GORDO'!A7250)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GORDO'!A7251=""," ",'S.H BOI GORDO'!A7251)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GORDO'!A7252=""," ",'S.H BOI GORDO'!A7252)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GORDO'!A7253=""," ",'S.H BOI GORDO'!A7253)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GORDO'!A7254=""," ",'S.H BOI GORDO'!A7254)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GORDO'!A7255=""," ",'S.H BOI GORDO'!A7255)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GORDO'!A7256=""," ",'S.H BOI GORDO'!A7256)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GORDO'!A7257=""," ",'S.H BOI GORDO'!A7257)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GORDO'!A7258=""," ",'S.H BOI GORDO'!A7258)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GORDO'!A7259=""," ",'S.H BOI GORDO'!A7259)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GORDO'!A7260=""," ",'S.H BOI GORDO'!A7260)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GORDO'!A7261=""," ",'S.H BOI GORDO'!A7261)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GORDO'!A7262=""," ",'S.H BOI GORDO'!A7262)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GORDO'!A7263=""," ",'S.H BOI GORDO'!A7263)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GORDO'!A7264=""," ",'S.H BOI GORDO'!A7264)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GORDO'!A7265=""," ",'S.H BOI GORDO'!A7265)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GORDO'!A7266=""," ",'S.H BOI GORDO'!A7266)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GORDO'!A7267=""," ",'S.H BOI GORDO'!A7267)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GORDO'!A7268=""," ",'S.H BOI GORDO'!A7268)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GORDO'!A7269=""," ",'S.H BOI GORDO'!A7269)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GORDO'!A7270=""," ",'S.H BOI GORDO'!A7270)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GORDO'!A7271=""," ",'S.H BOI GORDO'!A7271)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GORDO'!A7272=""," ",'S.H BOI GORDO'!A7272)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GORDO'!A7273=""," ",'S.H BOI GORDO'!A7273)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GORDO'!A7274=""," ",'S.H BOI GORDO'!A7274)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GORDO'!A7275=""," ",'S.H BOI GORDO'!A7275)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GORDO'!A7276=""," ",'S.H BOI GORDO'!A7276)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GORDO'!A7277=""," ",'S.H BOI GORDO'!A7277)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GORDO'!A7278=""," ",'S.H BOI GORDO'!A7278)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GORDO'!A7279=""," ",'S.H BOI GORDO'!A7279)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GORDO'!A7280=""," ",'S.H BOI GORDO'!A7280)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4">
        <v>45902</v>
      </c>
      <c r="B2" s="1" t="s">
        <v>5869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4">
        <v>45964</v>
      </c>
      <c r="B2" s="1" t="s">
        <v>5870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4">
        <v>46021</v>
      </c>
      <c r="B2" s="1" t="s">
        <v>5871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ref="B139:B146" ca="1" si="5">B138</f>
        <v/>
      </c>
      <c r="C139">
        <v>26.884899999999998</v>
      </c>
    </row>
    <row r="140" spans="1:3" x14ac:dyDescent="0.25">
      <c r="A140" s="9">
        <v>46225</v>
      </c>
      <c r="B140" s="1" t="str">
        <f t="shared" ca="1" si="5"/>
        <v/>
      </c>
      <c r="C140">
        <v>27.182500000000001</v>
      </c>
    </row>
    <row r="141" spans="1:3" x14ac:dyDescent="0.25">
      <c r="A141" s="9">
        <v>46226</v>
      </c>
      <c r="B141" s="1" t="str">
        <f t="shared" ca="1" si="5"/>
        <v/>
      </c>
      <c r="C141">
        <v>27.281700000000001</v>
      </c>
    </row>
    <row r="142" spans="1:3" x14ac:dyDescent="0.25">
      <c r="A142" s="9">
        <v>46227</v>
      </c>
      <c r="B142" s="1" t="str">
        <f t="shared" ca="1" si="5"/>
        <v/>
      </c>
      <c r="C142">
        <v>27.513200000000001</v>
      </c>
    </row>
    <row r="143" spans="1:3" x14ac:dyDescent="0.25">
      <c r="A143" s="24">
        <v>46230</v>
      </c>
      <c r="B143" s="1" t="str">
        <f t="shared" ca="1" si="5"/>
        <v/>
      </c>
      <c r="C143">
        <v>26.642399999999999</v>
      </c>
    </row>
    <row r="144" spans="1:3" x14ac:dyDescent="0.25">
      <c r="A144" s="24">
        <v>46231</v>
      </c>
      <c r="B144" s="1" t="str">
        <f t="shared" ca="1" si="5"/>
        <v/>
      </c>
      <c r="C144">
        <v>26.7196</v>
      </c>
    </row>
    <row r="145" spans="1:3" x14ac:dyDescent="0.25">
      <c r="A145" s="24">
        <v>46232</v>
      </c>
      <c r="B145" s="1" t="str">
        <f t="shared" ca="1" si="5"/>
        <v/>
      </c>
      <c r="C145">
        <v>25.97</v>
      </c>
    </row>
    <row r="146" spans="1:3" x14ac:dyDescent="0.25">
      <c r="A146" s="24">
        <v>46233</v>
      </c>
      <c r="B146" s="1" t="str">
        <f t="shared" ca="1" si="5"/>
        <v/>
      </c>
      <c r="C146">
        <v>25.953499999999998</v>
      </c>
    </row>
    <row r="147" spans="1:3" x14ac:dyDescent="0.25">
      <c r="B147" s="1">
        <f t="shared" ref="B147:B178" si="6">B156</f>
        <v>0</v>
      </c>
    </row>
    <row r="148" spans="1:3" x14ac:dyDescent="0.25">
      <c r="B148" s="1">
        <f t="shared" si="6"/>
        <v>0</v>
      </c>
    </row>
    <row r="149" spans="1:3" x14ac:dyDescent="0.25">
      <c r="B149" s="1">
        <f t="shared" si="6"/>
        <v>0</v>
      </c>
    </row>
    <row r="150" spans="1:3" x14ac:dyDescent="0.25">
      <c r="B150" s="1">
        <f t="shared" si="6"/>
        <v>0</v>
      </c>
    </row>
    <row r="151" spans="1:3" x14ac:dyDescent="0.25">
      <c r="B151" s="1">
        <f t="shared" si="6"/>
        <v>0</v>
      </c>
    </row>
    <row r="152" spans="1:3" x14ac:dyDescent="0.25">
      <c r="B152" s="1">
        <f t="shared" si="6"/>
        <v>0</v>
      </c>
    </row>
    <row r="153" spans="1:3" x14ac:dyDescent="0.25">
      <c r="B153" s="1">
        <f t="shared" si="6"/>
        <v>0</v>
      </c>
    </row>
    <row r="154" spans="1:3" x14ac:dyDescent="0.25">
      <c r="B154" s="1">
        <f t="shared" si="6"/>
        <v>0</v>
      </c>
    </row>
    <row r="155" spans="1:3" x14ac:dyDescent="0.25">
      <c r="B155" s="1">
        <f t="shared" si="6"/>
        <v>0</v>
      </c>
    </row>
    <row r="156" spans="1:3" x14ac:dyDescent="0.25">
      <c r="B156" s="1">
        <f t="shared" si="6"/>
        <v>0</v>
      </c>
    </row>
    <row r="157" spans="1:3" x14ac:dyDescent="0.25">
      <c r="B157" s="1">
        <f t="shared" si="6"/>
        <v>0</v>
      </c>
    </row>
    <row r="158" spans="1:3" x14ac:dyDescent="0.25">
      <c r="B158" s="1">
        <f t="shared" si="6"/>
        <v>0</v>
      </c>
    </row>
    <row r="159" spans="1:3" x14ac:dyDescent="0.25">
      <c r="B159" s="1">
        <f t="shared" si="6"/>
        <v>0</v>
      </c>
    </row>
    <row r="160" spans="1:3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ref="B179:B210" si="7">B188</f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61" width="9.140625" style="1" customWidth="1"/>
    <col min="62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4">
        <v>46021</v>
      </c>
      <c r="B2" s="1" t="s">
        <v>5872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ref="B139:B159" ca="1" si="5">B138</f>
        <v/>
      </c>
      <c r="C139">
        <v>26.686499999999999</v>
      </c>
    </row>
    <row r="140" spans="1:3" x14ac:dyDescent="0.25">
      <c r="A140" s="9">
        <v>46225</v>
      </c>
      <c r="B140" s="1" t="str">
        <f t="shared" ca="1" si="5"/>
        <v/>
      </c>
      <c r="C140">
        <v>27.028199999999998</v>
      </c>
    </row>
    <row r="141" spans="1:3" x14ac:dyDescent="0.25">
      <c r="A141" s="9">
        <v>46226</v>
      </c>
      <c r="B141" s="1" t="str">
        <f t="shared" ca="1" si="5"/>
        <v/>
      </c>
      <c r="C141">
        <v>27.138400000000001</v>
      </c>
    </row>
    <row r="142" spans="1:3" x14ac:dyDescent="0.25">
      <c r="A142" s="9">
        <v>46227</v>
      </c>
      <c r="B142" s="1" t="str">
        <f t="shared" ca="1" si="5"/>
        <v/>
      </c>
      <c r="C142">
        <v>27.342400000000001</v>
      </c>
    </row>
    <row r="143" spans="1:3" x14ac:dyDescent="0.25">
      <c r="A143" s="24">
        <v>46230</v>
      </c>
      <c r="B143" s="1" t="str">
        <f t="shared" ca="1" si="5"/>
        <v/>
      </c>
      <c r="C143">
        <v>26.4495</v>
      </c>
    </row>
    <row r="144" spans="1:3" x14ac:dyDescent="0.25">
      <c r="A144" s="24">
        <v>46231</v>
      </c>
      <c r="B144" s="1" t="str">
        <f t="shared" ca="1" si="5"/>
        <v/>
      </c>
      <c r="C144">
        <v>26.559699999999999</v>
      </c>
    </row>
    <row r="145" spans="1:3" x14ac:dyDescent="0.25">
      <c r="A145" s="24">
        <v>46232</v>
      </c>
      <c r="B145" s="1" t="str">
        <f t="shared" ca="1" si="5"/>
        <v/>
      </c>
      <c r="C145">
        <v>25.925899999999999</v>
      </c>
    </row>
    <row r="146" spans="1:3" x14ac:dyDescent="0.25">
      <c r="A146" s="24">
        <v>46233</v>
      </c>
      <c r="B146" s="1" t="str">
        <f t="shared" ca="1" si="5"/>
        <v/>
      </c>
      <c r="C146">
        <v>25.843299999999999</v>
      </c>
    </row>
    <row r="147" spans="1:3" x14ac:dyDescent="0.25">
      <c r="A147" s="24">
        <v>46234</v>
      </c>
      <c r="B147" s="1" t="str">
        <f t="shared" ca="1" si="5"/>
        <v/>
      </c>
      <c r="C147">
        <v>25.810199999999998</v>
      </c>
    </row>
    <row r="148" spans="1:3" x14ac:dyDescent="0.25">
      <c r="A148" s="24">
        <v>46237</v>
      </c>
      <c r="B148" s="1" t="str">
        <f t="shared" ca="1" si="5"/>
        <v/>
      </c>
      <c r="C148">
        <v>25.876300000000001</v>
      </c>
    </row>
    <row r="149" spans="1:3" x14ac:dyDescent="0.25">
      <c r="A149" s="24">
        <v>46238</v>
      </c>
      <c r="B149" s="1" t="str">
        <f t="shared" ca="1" si="5"/>
        <v/>
      </c>
      <c r="C149">
        <v>25.5456</v>
      </c>
    </row>
    <row r="150" spans="1:3" x14ac:dyDescent="0.25">
      <c r="A150" s="24">
        <v>46239</v>
      </c>
      <c r="B150" s="1" t="str">
        <f t="shared" ca="1" si="5"/>
        <v/>
      </c>
      <c r="C150">
        <v>25.495999999999999</v>
      </c>
    </row>
    <row r="151" spans="1:3" x14ac:dyDescent="0.25">
      <c r="A151" s="24">
        <v>46240</v>
      </c>
      <c r="B151" s="1" t="str">
        <f t="shared" ca="1" si="5"/>
        <v/>
      </c>
      <c r="C151">
        <v>25.5732</v>
      </c>
    </row>
    <row r="152" spans="1:3" x14ac:dyDescent="0.25">
      <c r="A152" s="24">
        <v>46241</v>
      </c>
      <c r="B152" s="1" t="str">
        <f t="shared" ca="1" si="5"/>
        <v/>
      </c>
      <c r="C152">
        <v>25.551100000000002</v>
      </c>
    </row>
    <row r="153" spans="1:3" x14ac:dyDescent="0.25">
      <c r="A153" s="24">
        <v>46244</v>
      </c>
      <c r="B153" s="1" t="str">
        <f t="shared" ca="1" si="5"/>
        <v/>
      </c>
      <c r="C153">
        <v>25.611799999999999</v>
      </c>
    </row>
    <row r="154" spans="1:3" x14ac:dyDescent="0.25">
      <c r="A154" s="24">
        <v>46245</v>
      </c>
      <c r="B154" s="1" t="str">
        <f t="shared" ca="1" si="5"/>
        <v/>
      </c>
      <c r="C154">
        <v>25.3858</v>
      </c>
    </row>
    <row r="155" spans="1:3" x14ac:dyDescent="0.25">
      <c r="A155" s="24">
        <v>46246</v>
      </c>
      <c r="B155" s="1" t="str">
        <f t="shared" ca="1" si="5"/>
        <v/>
      </c>
      <c r="C155">
        <v>25.6889</v>
      </c>
    </row>
    <row r="156" spans="1:3" x14ac:dyDescent="0.25">
      <c r="A156" s="24">
        <v>46247</v>
      </c>
      <c r="B156" s="1" t="str">
        <f t="shared" ca="1" si="5"/>
        <v/>
      </c>
      <c r="C156">
        <v>25.705500000000001</v>
      </c>
    </row>
    <row r="157" spans="1:3" x14ac:dyDescent="0.25">
      <c r="A157" s="24">
        <v>46248</v>
      </c>
      <c r="B157" s="1" t="str">
        <f t="shared" ca="1" si="5"/>
        <v/>
      </c>
      <c r="C157">
        <v>25.964500000000001</v>
      </c>
    </row>
    <row r="158" spans="1:3" x14ac:dyDescent="0.25">
      <c r="A158" s="24">
        <v>46251</v>
      </c>
      <c r="B158" s="1" t="str">
        <f t="shared" ca="1" si="5"/>
        <v/>
      </c>
      <c r="C158">
        <v>26.4771</v>
      </c>
    </row>
    <row r="159" spans="1:3" x14ac:dyDescent="0.25">
      <c r="A159" s="24">
        <v>46252</v>
      </c>
      <c r="B159" s="1" t="str">
        <f t="shared" ca="1" si="5"/>
        <v/>
      </c>
      <c r="C159">
        <v>26.471599999999999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4">
        <v>46021</v>
      </c>
      <c r="B2" s="1" t="s">
        <v>5873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38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ref="B139:B159" ca="1" si="5">B138</f>
        <v/>
      </c>
      <c r="C139">
        <v>26.956600000000002</v>
      </c>
    </row>
    <row r="140" spans="1:3" x14ac:dyDescent="0.25">
      <c r="A140" s="9">
        <v>46225</v>
      </c>
      <c r="B140" s="1" t="str">
        <f t="shared" ca="1" si="5"/>
        <v/>
      </c>
      <c r="C140">
        <v>27.314800000000002</v>
      </c>
    </row>
    <row r="141" spans="1:3" x14ac:dyDescent="0.25">
      <c r="A141" s="9">
        <v>46226</v>
      </c>
      <c r="B141" s="1" t="str">
        <f t="shared" ca="1" si="5"/>
        <v/>
      </c>
      <c r="C141">
        <v>27.419499999999999</v>
      </c>
    </row>
    <row r="142" spans="1:3" x14ac:dyDescent="0.25">
      <c r="A142" s="9">
        <v>46227</v>
      </c>
      <c r="B142" s="1" t="str">
        <f t="shared" ca="1" si="5"/>
        <v/>
      </c>
      <c r="C142">
        <v>27.634499999999999</v>
      </c>
    </row>
    <row r="143" spans="1:3" x14ac:dyDescent="0.25">
      <c r="A143" s="24">
        <v>46230</v>
      </c>
      <c r="B143" s="1" t="str">
        <f t="shared" ca="1" si="5"/>
        <v/>
      </c>
      <c r="C143">
        <v>26.758199999999999</v>
      </c>
    </row>
    <row r="144" spans="1:3" x14ac:dyDescent="0.25">
      <c r="A144" s="24">
        <v>46231</v>
      </c>
      <c r="B144" s="1" t="str">
        <f t="shared" ca="1" si="5"/>
        <v/>
      </c>
      <c r="C144">
        <v>26.895900000000001</v>
      </c>
    </row>
    <row r="145" spans="1:3" x14ac:dyDescent="0.25">
      <c r="A145" s="24">
        <v>46232</v>
      </c>
      <c r="B145" s="1" t="str">
        <f t="shared" ca="1" si="5"/>
        <v/>
      </c>
      <c r="C145">
        <v>26.295200000000001</v>
      </c>
    </row>
    <row r="146" spans="1:3" x14ac:dyDescent="0.25">
      <c r="A146" s="24">
        <v>46233</v>
      </c>
      <c r="B146" s="1" t="str">
        <f t="shared" ca="1" si="5"/>
        <v/>
      </c>
      <c r="C146">
        <v>26.207000000000001</v>
      </c>
    </row>
    <row r="147" spans="1:3" x14ac:dyDescent="0.25">
      <c r="A147" s="24">
        <v>46234</v>
      </c>
      <c r="B147" s="1" t="str">
        <f t="shared" ca="1" si="5"/>
        <v/>
      </c>
      <c r="C147">
        <v>26.179500000000001</v>
      </c>
    </row>
    <row r="148" spans="1:3" x14ac:dyDescent="0.25">
      <c r="A148" s="24">
        <v>46237</v>
      </c>
      <c r="B148" s="1" t="str">
        <f t="shared" ca="1" si="5"/>
        <v/>
      </c>
      <c r="C148">
        <v>26.284199999999998</v>
      </c>
    </row>
    <row r="149" spans="1:3" x14ac:dyDescent="0.25">
      <c r="A149" s="24">
        <v>46238</v>
      </c>
      <c r="B149" s="1" t="str">
        <f t="shared" ca="1" si="5"/>
        <v/>
      </c>
      <c r="C149">
        <v>25.964500000000001</v>
      </c>
    </row>
    <row r="150" spans="1:3" x14ac:dyDescent="0.25">
      <c r="A150" s="24">
        <v>46239</v>
      </c>
      <c r="B150" s="1" t="str">
        <f t="shared" ca="1" si="5"/>
        <v/>
      </c>
      <c r="C150">
        <v>25.898399999999999</v>
      </c>
    </row>
    <row r="151" spans="1:3" x14ac:dyDescent="0.25">
      <c r="A151" s="24">
        <v>46240</v>
      </c>
      <c r="B151" s="1" t="str">
        <f t="shared" ca="1" si="5"/>
        <v/>
      </c>
      <c r="C151">
        <v>25.964500000000001</v>
      </c>
    </row>
    <row r="152" spans="1:3" x14ac:dyDescent="0.25">
      <c r="A152" s="24">
        <v>46241</v>
      </c>
      <c r="B152" s="1" t="str">
        <f t="shared" ca="1" si="5"/>
        <v/>
      </c>
      <c r="C152">
        <v>25.9314</v>
      </c>
    </row>
    <row r="153" spans="1:3" x14ac:dyDescent="0.25">
      <c r="A153" s="24">
        <v>46244</v>
      </c>
      <c r="B153" s="1" t="str">
        <f t="shared" ca="1" si="5"/>
        <v/>
      </c>
      <c r="C153">
        <v>26.0031</v>
      </c>
    </row>
    <row r="154" spans="1:3" x14ac:dyDescent="0.25">
      <c r="A154" s="24">
        <v>46245</v>
      </c>
      <c r="B154" s="1" t="str">
        <f t="shared" ca="1" si="5"/>
        <v/>
      </c>
      <c r="C154">
        <v>25.766100000000002</v>
      </c>
    </row>
    <row r="155" spans="1:3" x14ac:dyDescent="0.25">
      <c r="A155" s="24">
        <v>46246</v>
      </c>
      <c r="B155" s="1" t="str">
        <f t="shared" ca="1" si="5"/>
        <v/>
      </c>
      <c r="C155">
        <v>26.085799999999999</v>
      </c>
    </row>
    <row r="156" spans="1:3" x14ac:dyDescent="0.25">
      <c r="A156" s="24">
        <v>46247</v>
      </c>
      <c r="B156" s="1" t="str">
        <f t="shared" ca="1" si="5"/>
        <v/>
      </c>
      <c r="C156">
        <v>26.063700000000001</v>
      </c>
    </row>
    <row r="157" spans="1:3" x14ac:dyDescent="0.25">
      <c r="A157" s="24">
        <v>46248</v>
      </c>
      <c r="B157" s="1" t="str">
        <f t="shared" ca="1" si="5"/>
        <v/>
      </c>
      <c r="C157">
        <v>26.2897</v>
      </c>
    </row>
    <row r="158" spans="1:3" x14ac:dyDescent="0.25">
      <c r="A158" s="24">
        <v>46251</v>
      </c>
      <c r="B158" s="1" t="str">
        <f t="shared" ca="1" si="5"/>
        <v/>
      </c>
      <c r="C158">
        <v>26.8078</v>
      </c>
    </row>
    <row r="159" spans="1:3" x14ac:dyDescent="0.25">
      <c r="A159" s="24">
        <v>46252</v>
      </c>
      <c r="B159" s="1" t="str">
        <f t="shared" ca="1" si="5"/>
        <v/>
      </c>
      <c r="C159">
        <v>26.824300000000001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46059</v>
      </c>
      <c r="B2" s="1" t="s">
        <v>5874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2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ref="B113:B133" ca="1" si="4">B112</f>
        <v/>
      </c>
      <c r="C113">
        <v>27.2652</v>
      </c>
    </row>
    <row r="114" spans="1:3" x14ac:dyDescent="0.25">
      <c r="A114" s="9">
        <v>46225</v>
      </c>
      <c r="B114" s="20" t="str">
        <f t="shared" ca="1" si="4"/>
        <v/>
      </c>
      <c r="C114">
        <v>27.617899999999999</v>
      </c>
    </row>
    <row r="115" spans="1:3" x14ac:dyDescent="0.25">
      <c r="A115" s="9">
        <v>46226</v>
      </c>
      <c r="B115" s="20" t="str">
        <f t="shared" ca="1" si="4"/>
        <v/>
      </c>
      <c r="C115">
        <v>27.711600000000001</v>
      </c>
    </row>
    <row r="116" spans="1:3" x14ac:dyDescent="0.25">
      <c r="A116" s="9">
        <v>46227</v>
      </c>
      <c r="B116" s="20" t="str">
        <f t="shared" ca="1" si="4"/>
        <v/>
      </c>
      <c r="C116">
        <v>27.921099999999999</v>
      </c>
    </row>
    <row r="117" spans="1:3" x14ac:dyDescent="0.25">
      <c r="A117" s="9">
        <v>46230</v>
      </c>
      <c r="B117" s="20" t="str">
        <f t="shared" ca="1" si="4"/>
        <v/>
      </c>
      <c r="C117">
        <v>27.061299999999999</v>
      </c>
    </row>
    <row r="118" spans="1:3" x14ac:dyDescent="0.25">
      <c r="A118" s="9">
        <v>46231</v>
      </c>
      <c r="B118" s="20" t="str">
        <f t="shared" ca="1" si="4"/>
        <v/>
      </c>
      <c r="C118">
        <v>27.199100000000001</v>
      </c>
    </row>
    <row r="119" spans="1:3" x14ac:dyDescent="0.25">
      <c r="A119" s="9">
        <v>46232</v>
      </c>
      <c r="B119" s="20" t="str">
        <f t="shared" ca="1" si="4"/>
        <v/>
      </c>
      <c r="C119">
        <v>26.6204</v>
      </c>
    </row>
    <row r="120" spans="1:3" x14ac:dyDescent="0.25">
      <c r="A120" s="9">
        <v>46233</v>
      </c>
      <c r="B120" s="20" t="str">
        <f t="shared" ca="1" si="4"/>
        <v/>
      </c>
      <c r="C120">
        <v>26.5322</v>
      </c>
    </row>
    <row r="121" spans="1:3" x14ac:dyDescent="0.25">
      <c r="A121" s="9">
        <v>46234</v>
      </c>
      <c r="B121" s="20" t="str">
        <f t="shared" ca="1" si="4"/>
        <v/>
      </c>
      <c r="C121">
        <v>26.482600000000001</v>
      </c>
    </row>
    <row r="122" spans="1:3" x14ac:dyDescent="0.25">
      <c r="A122" s="9">
        <v>46237</v>
      </c>
      <c r="B122" s="20" t="str">
        <f t="shared" ca="1" si="4"/>
        <v/>
      </c>
      <c r="C122">
        <v>26.609300000000001</v>
      </c>
    </row>
    <row r="123" spans="1:3" x14ac:dyDescent="0.25">
      <c r="A123" s="9">
        <v>46238</v>
      </c>
      <c r="B123" s="20" t="str">
        <f t="shared" ca="1" si="4"/>
        <v/>
      </c>
      <c r="C123">
        <v>26.3062</v>
      </c>
    </row>
    <row r="124" spans="1:3" x14ac:dyDescent="0.25">
      <c r="A124" s="9">
        <v>46239</v>
      </c>
      <c r="B124" s="20" t="str">
        <f t="shared" ca="1" si="4"/>
        <v/>
      </c>
      <c r="C124">
        <v>26.229099999999999</v>
      </c>
    </row>
    <row r="125" spans="1:3" x14ac:dyDescent="0.25">
      <c r="A125" s="9">
        <v>46240</v>
      </c>
      <c r="B125" s="20" t="str">
        <f t="shared" ca="1" si="4"/>
        <v/>
      </c>
      <c r="C125">
        <v>26.295200000000001</v>
      </c>
    </row>
    <row r="126" spans="1:3" x14ac:dyDescent="0.25">
      <c r="A126" s="9">
        <v>46241</v>
      </c>
      <c r="B126" s="20" t="str">
        <f t="shared" ca="1" si="4"/>
        <v/>
      </c>
      <c r="C126">
        <v>26.2621</v>
      </c>
    </row>
    <row r="127" spans="1:3" x14ac:dyDescent="0.25">
      <c r="A127" s="9">
        <v>46244</v>
      </c>
      <c r="B127" s="20" t="str">
        <f t="shared" ca="1" si="4"/>
        <v/>
      </c>
      <c r="C127">
        <v>26.339300000000001</v>
      </c>
    </row>
    <row r="128" spans="1:3" x14ac:dyDescent="0.25">
      <c r="A128" s="9">
        <v>46245</v>
      </c>
      <c r="B128" s="20" t="str">
        <f t="shared" ca="1" si="4"/>
        <v/>
      </c>
      <c r="C128">
        <v>26.107800000000001</v>
      </c>
    </row>
    <row r="129" spans="1:3" x14ac:dyDescent="0.25">
      <c r="A129" s="9">
        <v>46246</v>
      </c>
      <c r="B129" s="20" t="str">
        <f t="shared" ca="1" si="4"/>
        <v/>
      </c>
      <c r="C129">
        <v>26.433</v>
      </c>
    </row>
    <row r="130" spans="1:3" x14ac:dyDescent="0.25">
      <c r="A130" s="9">
        <v>46247</v>
      </c>
      <c r="B130" s="20" t="str">
        <f t="shared" ca="1" si="4"/>
        <v/>
      </c>
      <c r="C130">
        <v>26.4054</v>
      </c>
    </row>
    <row r="131" spans="1:3" x14ac:dyDescent="0.25">
      <c r="A131" s="9">
        <v>46248</v>
      </c>
      <c r="B131" s="20" t="str">
        <f t="shared" ca="1" si="4"/>
        <v/>
      </c>
      <c r="C131">
        <v>26.625900000000001</v>
      </c>
    </row>
    <row r="132" spans="1:3" x14ac:dyDescent="0.25">
      <c r="A132" s="9">
        <v>46251</v>
      </c>
      <c r="B132" s="20" t="str">
        <f t="shared" ca="1" si="4"/>
        <v/>
      </c>
      <c r="C132">
        <v>27.138400000000001</v>
      </c>
    </row>
    <row r="133" spans="1:3" x14ac:dyDescent="0.25">
      <c r="A133" s="9">
        <v>46252</v>
      </c>
      <c r="B133" s="20" t="str">
        <f t="shared" ca="1" si="4"/>
        <v/>
      </c>
      <c r="C133">
        <v>27.1495</v>
      </c>
    </row>
    <row r="134" spans="1:3" x14ac:dyDescent="0.25">
      <c r="A134" s="9"/>
      <c r="B134" s="20">
        <f t="shared" ref="B134:B165" si="5">B143</f>
        <v>0</v>
      </c>
    </row>
    <row r="135" spans="1:3" x14ac:dyDescent="0.25">
      <c r="A135" s="9"/>
      <c r="B135" s="20">
        <f t="shared" si="5"/>
        <v>0</v>
      </c>
    </row>
    <row r="136" spans="1:3" x14ac:dyDescent="0.25">
      <c r="A136" s="9"/>
      <c r="B136" s="20">
        <f t="shared" si="5"/>
        <v>0</v>
      </c>
    </row>
    <row r="137" spans="1:3" x14ac:dyDescent="0.25">
      <c r="A137" s="9"/>
      <c r="B137" s="20">
        <f t="shared" si="5"/>
        <v>0</v>
      </c>
    </row>
    <row r="138" spans="1:3" x14ac:dyDescent="0.25">
      <c r="A138" s="9"/>
      <c r="B138" s="20">
        <f t="shared" si="5"/>
        <v>0</v>
      </c>
    </row>
    <row r="139" spans="1:3" x14ac:dyDescent="0.25">
      <c r="A139" s="9"/>
      <c r="B139" s="20">
        <f t="shared" si="5"/>
        <v>0</v>
      </c>
    </row>
    <row r="140" spans="1:3" x14ac:dyDescent="0.25">
      <c r="A140" s="9"/>
      <c r="B140" s="20">
        <f t="shared" si="5"/>
        <v>0</v>
      </c>
    </row>
    <row r="141" spans="1:3" x14ac:dyDescent="0.25">
      <c r="A141" s="9"/>
      <c r="B141" s="20">
        <f t="shared" si="5"/>
        <v>0</v>
      </c>
    </row>
    <row r="142" spans="1:3" x14ac:dyDescent="0.25">
      <c r="A142" s="9"/>
      <c r="B142" s="20">
        <f t="shared" si="5"/>
        <v>0</v>
      </c>
    </row>
    <row r="143" spans="1:3" x14ac:dyDescent="0.25">
      <c r="A143" s="9"/>
      <c r="B143" s="20">
        <f t="shared" si="5"/>
        <v>0</v>
      </c>
    </row>
    <row r="144" spans="1:3" x14ac:dyDescent="0.25">
      <c r="A144" s="9"/>
      <c r="B144" s="20">
        <f t="shared" si="5"/>
        <v>0</v>
      </c>
    </row>
    <row r="145" spans="1:2" x14ac:dyDescent="0.25">
      <c r="A145" s="9"/>
      <c r="B145" s="20">
        <f t="shared" si="5"/>
        <v>0</v>
      </c>
    </row>
    <row r="146" spans="1:2" x14ac:dyDescent="0.25">
      <c r="B146" s="20">
        <f t="shared" si="5"/>
        <v>0</v>
      </c>
    </row>
    <row r="147" spans="1:2" x14ac:dyDescent="0.25">
      <c r="B147" s="20">
        <f t="shared" si="5"/>
        <v>0</v>
      </c>
    </row>
    <row r="148" spans="1:2" x14ac:dyDescent="0.25">
      <c r="B148" s="20">
        <f t="shared" si="5"/>
        <v>0</v>
      </c>
    </row>
    <row r="149" spans="1:2" x14ac:dyDescent="0.25">
      <c r="B149" s="20">
        <f t="shared" si="5"/>
        <v>0</v>
      </c>
    </row>
    <row r="150" spans="1:2" x14ac:dyDescent="0.25">
      <c r="B150" s="20">
        <f t="shared" si="5"/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si="5"/>
        <v>0</v>
      </c>
    </row>
    <row r="160" spans="1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ref="B166:B197" si="6">B175</f>
        <v>0</v>
      </c>
    </row>
    <row r="167" spans="2:2" x14ac:dyDescent="0.25">
      <c r="B167" s="20">
        <f t="shared" si="6"/>
        <v>0</v>
      </c>
    </row>
    <row r="168" spans="2:2" x14ac:dyDescent="0.25">
      <c r="B168" s="20">
        <f t="shared" si="6"/>
        <v>0</v>
      </c>
    </row>
    <row r="169" spans="2:2" x14ac:dyDescent="0.25">
      <c r="B169" s="20">
        <f t="shared" si="6"/>
        <v>0</v>
      </c>
    </row>
    <row r="170" spans="2:2" x14ac:dyDescent="0.25">
      <c r="B170" s="20">
        <f t="shared" si="6"/>
        <v>0</v>
      </c>
    </row>
    <row r="171" spans="2:2" x14ac:dyDescent="0.25">
      <c r="B171" s="20">
        <f t="shared" si="6"/>
        <v>0</v>
      </c>
    </row>
    <row r="172" spans="2:2" x14ac:dyDescent="0.25">
      <c r="B172" s="20">
        <f t="shared" si="6"/>
        <v>0</v>
      </c>
    </row>
    <row r="173" spans="2:2" x14ac:dyDescent="0.25">
      <c r="B173" s="20">
        <f t="shared" si="6"/>
        <v>0</v>
      </c>
    </row>
    <row r="174" spans="2:2" x14ac:dyDescent="0.25">
      <c r="B174" s="20">
        <f t="shared" si="6"/>
        <v>0</v>
      </c>
    </row>
    <row r="175" spans="2:2" x14ac:dyDescent="0.25">
      <c r="B175" s="20">
        <f t="shared" si="6"/>
        <v>0</v>
      </c>
    </row>
    <row r="176" spans="2:2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  <row r="192" spans="2:2" x14ac:dyDescent="0.25">
      <c r="B192" s="20">
        <f t="shared" si="6"/>
        <v>0</v>
      </c>
    </row>
    <row r="193" spans="2:2" x14ac:dyDescent="0.25">
      <c r="B193" s="20">
        <f t="shared" si="6"/>
        <v>0</v>
      </c>
    </row>
    <row r="194" spans="2:2" x14ac:dyDescent="0.25">
      <c r="B194" s="20">
        <f t="shared" si="6"/>
        <v>0</v>
      </c>
    </row>
    <row r="195" spans="2:2" x14ac:dyDescent="0.25">
      <c r="B195" s="20">
        <f t="shared" si="6"/>
        <v>0</v>
      </c>
    </row>
    <row r="196" spans="2:2" x14ac:dyDescent="0.25">
      <c r="B196" s="20">
        <f t="shared" si="6"/>
        <v>0</v>
      </c>
    </row>
    <row r="197" spans="2:2" x14ac:dyDescent="0.25">
      <c r="B197" s="20">
        <f t="shared" si="6"/>
        <v>0</v>
      </c>
    </row>
    <row r="198" spans="2:2" x14ac:dyDescent="0.25">
      <c r="B198" s="20">
        <f t="shared" ref="B198:B229" si="7">B207</f>
        <v>0</v>
      </c>
    </row>
    <row r="199" spans="2:2" x14ac:dyDescent="0.25">
      <c r="B199" s="20">
        <f t="shared" si="7"/>
        <v>0</v>
      </c>
    </row>
    <row r="200" spans="2:2" x14ac:dyDescent="0.25">
      <c r="B200" s="20">
        <f t="shared" si="7"/>
        <v>0</v>
      </c>
    </row>
    <row r="201" spans="2:2" x14ac:dyDescent="0.25">
      <c r="B201" s="20">
        <f t="shared" si="7"/>
        <v>0</v>
      </c>
    </row>
    <row r="202" spans="2:2" x14ac:dyDescent="0.25">
      <c r="B202" s="20">
        <f t="shared" si="7"/>
        <v>0</v>
      </c>
    </row>
    <row r="203" spans="2:2" x14ac:dyDescent="0.25">
      <c r="B203" s="20">
        <f t="shared" si="7"/>
        <v>0</v>
      </c>
    </row>
    <row r="204" spans="2:2" x14ac:dyDescent="0.25">
      <c r="B204" s="20">
        <f t="shared" si="7"/>
        <v>0</v>
      </c>
    </row>
    <row r="205" spans="2:2" x14ac:dyDescent="0.25">
      <c r="B205" s="20">
        <f t="shared" si="7"/>
        <v>0</v>
      </c>
    </row>
    <row r="206" spans="2:2" x14ac:dyDescent="0.25">
      <c r="B206" s="20">
        <f t="shared" si="7"/>
        <v>0</v>
      </c>
    </row>
    <row r="207" spans="2:2" x14ac:dyDescent="0.25">
      <c r="B207" s="20">
        <f t="shared" si="7"/>
        <v>0</v>
      </c>
    </row>
    <row r="208" spans="2:2" x14ac:dyDescent="0.25">
      <c r="B208" s="20">
        <f t="shared" si="7"/>
        <v>0</v>
      </c>
    </row>
    <row r="209" spans="2:2" x14ac:dyDescent="0.25">
      <c r="B209" s="20">
        <f t="shared" si="7"/>
        <v>0</v>
      </c>
    </row>
    <row r="210" spans="2:2" x14ac:dyDescent="0.25">
      <c r="B210" s="20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46059</v>
      </c>
      <c r="B2" s="1" t="s">
        <v>5875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ref="B113:B133" ca="1" si="4">B112</f>
        <v/>
      </c>
      <c r="C113">
        <v>27.3093</v>
      </c>
    </row>
    <row r="114" spans="1:3" x14ac:dyDescent="0.25">
      <c r="A114" s="9">
        <v>46225</v>
      </c>
      <c r="B114" s="1" t="str">
        <f t="shared" ca="1" si="4"/>
        <v/>
      </c>
      <c r="C114">
        <v>27.634499999999999</v>
      </c>
    </row>
    <row r="115" spans="1:3" x14ac:dyDescent="0.25">
      <c r="A115" s="9">
        <v>46226</v>
      </c>
      <c r="B115" s="1" t="str">
        <f t="shared" ca="1" si="4"/>
        <v/>
      </c>
      <c r="C115">
        <v>27.700600000000001</v>
      </c>
    </row>
    <row r="116" spans="1:3" x14ac:dyDescent="0.25">
      <c r="A116" s="9">
        <v>46227</v>
      </c>
      <c r="B116" s="1" t="str">
        <f t="shared" ca="1" si="4"/>
        <v/>
      </c>
      <c r="C116">
        <v>27.866</v>
      </c>
    </row>
    <row r="117" spans="1:3" x14ac:dyDescent="0.25">
      <c r="A117" s="9">
        <v>46230</v>
      </c>
      <c r="B117" s="1" t="str">
        <f t="shared" ca="1" si="4"/>
        <v/>
      </c>
      <c r="C117">
        <v>27.110900000000001</v>
      </c>
    </row>
    <row r="118" spans="1:3" x14ac:dyDescent="0.25">
      <c r="A118" s="9">
        <v>46231</v>
      </c>
      <c r="B118" s="1" t="str">
        <f t="shared" ca="1" si="4"/>
        <v/>
      </c>
      <c r="C118">
        <v>27.243200000000002</v>
      </c>
    </row>
    <row r="119" spans="1:3" x14ac:dyDescent="0.25">
      <c r="A119" s="9">
        <v>46232</v>
      </c>
      <c r="B119" s="1" t="str">
        <f t="shared" ca="1" si="4"/>
        <v/>
      </c>
      <c r="C119">
        <v>26.708600000000001</v>
      </c>
    </row>
    <row r="120" spans="1:3" x14ac:dyDescent="0.25">
      <c r="A120" s="9">
        <v>46233</v>
      </c>
      <c r="B120" s="1" t="str">
        <f t="shared" ca="1" si="4"/>
        <v/>
      </c>
      <c r="C120">
        <v>26.636900000000001</v>
      </c>
    </row>
    <row r="121" spans="1:3" x14ac:dyDescent="0.25">
      <c r="A121" s="9">
        <v>46234</v>
      </c>
      <c r="B121" s="1" t="str">
        <f t="shared" ca="1" si="4"/>
        <v/>
      </c>
      <c r="C121">
        <v>26.559699999999999</v>
      </c>
    </row>
    <row r="122" spans="1:3" x14ac:dyDescent="0.25">
      <c r="A122" s="9">
        <v>46237</v>
      </c>
      <c r="B122" s="1" t="str">
        <f t="shared" ca="1" si="4"/>
        <v/>
      </c>
      <c r="C122">
        <v>26.714099999999998</v>
      </c>
    </row>
    <row r="123" spans="1:3" x14ac:dyDescent="0.25">
      <c r="A123" s="9">
        <v>46238</v>
      </c>
      <c r="B123" s="1" t="str">
        <f t="shared" ca="1" si="4"/>
        <v/>
      </c>
      <c r="C123">
        <v>26.443999999999999</v>
      </c>
    </row>
    <row r="124" spans="1:3" x14ac:dyDescent="0.25">
      <c r="A124" s="9">
        <v>46239</v>
      </c>
      <c r="B124" s="1" t="str">
        <f t="shared" ca="1" si="4"/>
        <v/>
      </c>
      <c r="C124">
        <v>26.3779</v>
      </c>
    </row>
    <row r="125" spans="1:3" x14ac:dyDescent="0.25">
      <c r="A125" s="9">
        <v>46240</v>
      </c>
      <c r="B125" s="1" t="str">
        <f t="shared" ca="1" si="4"/>
        <v/>
      </c>
      <c r="C125">
        <v>26.438500000000001</v>
      </c>
    </row>
    <row r="126" spans="1:3" x14ac:dyDescent="0.25">
      <c r="A126" s="9">
        <v>46241</v>
      </c>
      <c r="B126" s="1" t="str">
        <f t="shared" ca="1" si="4"/>
        <v/>
      </c>
      <c r="C126">
        <v>26.416399999999999</v>
      </c>
    </row>
    <row r="127" spans="1:3" x14ac:dyDescent="0.25">
      <c r="A127" s="9">
        <v>46244</v>
      </c>
      <c r="B127" s="1" t="str">
        <f t="shared" ca="1" si="4"/>
        <v/>
      </c>
      <c r="C127">
        <v>26.493600000000001</v>
      </c>
    </row>
    <row r="128" spans="1:3" x14ac:dyDescent="0.25">
      <c r="A128" s="9">
        <v>46245</v>
      </c>
      <c r="B128" s="1" t="str">
        <f t="shared" ca="1" si="4"/>
        <v/>
      </c>
      <c r="C128">
        <v>26.300699999999999</v>
      </c>
    </row>
    <row r="129" spans="1:3" x14ac:dyDescent="0.25">
      <c r="A129" s="9">
        <v>46246</v>
      </c>
      <c r="B129" s="1" t="str">
        <f t="shared" ca="1" si="4"/>
        <v/>
      </c>
      <c r="C129">
        <v>26.6204</v>
      </c>
    </row>
    <row r="130" spans="1:3" x14ac:dyDescent="0.25">
      <c r="A130" s="9">
        <v>46247</v>
      </c>
      <c r="B130" s="1" t="str">
        <f t="shared" ca="1" si="4"/>
        <v/>
      </c>
      <c r="C130">
        <v>26.5763</v>
      </c>
    </row>
    <row r="131" spans="1:3" x14ac:dyDescent="0.25">
      <c r="A131" s="9">
        <v>46248</v>
      </c>
      <c r="B131" s="1" t="str">
        <f t="shared" ca="1" si="4"/>
        <v/>
      </c>
      <c r="C131">
        <v>26.780200000000001</v>
      </c>
    </row>
    <row r="132" spans="1:3" x14ac:dyDescent="0.25">
      <c r="A132" s="9">
        <v>46251</v>
      </c>
      <c r="B132" s="1" t="str">
        <f t="shared" ca="1" si="4"/>
        <v/>
      </c>
      <c r="C132">
        <v>27.243200000000002</v>
      </c>
    </row>
    <row r="133" spans="1:3" x14ac:dyDescent="0.25">
      <c r="A133" s="9">
        <v>46252</v>
      </c>
      <c r="B133" s="1" t="str">
        <f t="shared" ca="1" si="4"/>
        <v/>
      </c>
      <c r="C133">
        <v>27.298300000000001</v>
      </c>
    </row>
    <row r="134" spans="1:3" x14ac:dyDescent="0.25">
      <c r="A134" s="9"/>
      <c r="B134" s="1">
        <f t="shared" ref="B134:B145" si="5">B143</f>
        <v>0</v>
      </c>
    </row>
    <row r="135" spans="1:3" x14ac:dyDescent="0.25">
      <c r="A135" s="9"/>
      <c r="B135" s="1">
        <f t="shared" si="5"/>
        <v>0</v>
      </c>
    </row>
    <row r="136" spans="1:3" x14ac:dyDescent="0.25">
      <c r="A136" s="9"/>
      <c r="B136" s="1">
        <f t="shared" si="5"/>
        <v>0</v>
      </c>
    </row>
    <row r="137" spans="1:3" x14ac:dyDescent="0.25">
      <c r="A137" s="9"/>
      <c r="B137" s="1">
        <f t="shared" si="5"/>
        <v>0</v>
      </c>
    </row>
    <row r="138" spans="1:3" x14ac:dyDescent="0.25">
      <c r="A138" s="9"/>
      <c r="B138" s="1">
        <f t="shared" si="5"/>
        <v>0</v>
      </c>
    </row>
    <row r="139" spans="1:3" x14ac:dyDescent="0.25">
      <c r="A139" s="9"/>
      <c r="B139" s="1">
        <f t="shared" si="5"/>
        <v>0</v>
      </c>
    </row>
    <row r="140" spans="1:3" x14ac:dyDescent="0.25">
      <c r="A140" s="9"/>
      <c r="B140" s="1">
        <f t="shared" si="5"/>
        <v>0</v>
      </c>
    </row>
    <row r="141" spans="1:3" x14ac:dyDescent="0.25">
      <c r="A141" s="9"/>
      <c r="B141" s="1">
        <f t="shared" si="5"/>
        <v>0</v>
      </c>
    </row>
    <row r="142" spans="1:3" x14ac:dyDescent="0.25">
      <c r="A142" s="9"/>
      <c r="B142" s="1">
        <f t="shared" si="5"/>
        <v>0</v>
      </c>
    </row>
    <row r="143" spans="1:3" x14ac:dyDescent="0.25">
      <c r="A143" s="9"/>
      <c r="B143" s="1">
        <f t="shared" si="5"/>
        <v>0</v>
      </c>
    </row>
    <row r="144" spans="1:3" x14ac:dyDescent="0.25">
      <c r="A144" s="9"/>
      <c r="B144" s="1">
        <f t="shared" si="5"/>
        <v>0</v>
      </c>
    </row>
    <row r="145" spans="1:2" x14ac:dyDescent="0.25">
      <c r="A145" s="9"/>
      <c r="B145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46059</v>
      </c>
      <c r="B2" s="1" t="s">
        <v>5876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2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ref="B113:B133" ca="1" si="4">B112</f>
        <v/>
      </c>
      <c r="C113">
        <v>27.4085</v>
      </c>
    </row>
    <row r="114" spans="1:3" x14ac:dyDescent="0.25">
      <c r="A114" s="9">
        <v>46225</v>
      </c>
      <c r="B114" s="1" t="str">
        <f t="shared" ca="1" si="4"/>
        <v/>
      </c>
      <c r="C114">
        <v>27.706099999999999</v>
      </c>
    </row>
    <row r="115" spans="1:3" x14ac:dyDescent="0.25">
      <c r="A115" s="9">
        <v>46226</v>
      </c>
      <c r="B115" s="1" t="str">
        <f t="shared" ca="1" si="4"/>
        <v/>
      </c>
      <c r="C115">
        <v>27.761199999999999</v>
      </c>
    </row>
    <row r="116" spans="1:3" x14ac:dyDescent="0.25">
      <c r="A116" s="9">
        <v>46227</v>
      </c>
      <c r="B116" s="1" t="str">
        <f t="shared" ca="1" si="4"/>
        <v/>
      </c>
      <c r="C116">
        <v>27.888000000000002</v>
      </c>
    </row>
    <row r="117" spans="1:3" x14ac:dyDescent="0.25">
      <c r="A117" s="9">
        <v>46230</v>
      </c>
      <c r="B117" s="1" t="str">
        <f t="shared" ca="1" si="4"/>
        <v/>
      </c>
      <c r="C117">
        <v>27.204599999999999</v>
      </c>
    </row>
    <row r="118" spans="1:3" x14ac:dyDescent="0.25">
      <c r="A118" s="9">
        <v>46231</v>
      </c>
      <c r="B118" s="1" t="str">
        <f t="shared" ca="1" si="4"/>
        <v/>
      </c>
      <c r="C118">
        <v>27.3369</v>
      </c>
    </row>
    <row r="119" spans="1:3" x14ac:dyDescent="0.25">
      <c r="A119" s="9">
        <v>46232</v>
      </c>
      <c r="B119" s="1" t="str">
        <f t="shared" ca="1" si="4"/>
        <v/>
      </c>
      <c r="C119">
        <v>26.840800000000002</v>
      </c>
    </row>
    <row r="120" spans="1:3" x14ac:dyDescent="0.25">
      <c r="A120" s="9">
        <v>46233</v>
      </c>
      <c r="B120" s="1" t="str">
        <f t="shared" ca="1" si="4"/>
        <v/>
      </c>
      <c r="C120">
        <v>26.774699999999999</v>
      </c>
    </row>
    <row r="121" spans="1:3" x14ac:dyDescent="0.25">
      <c r="A121" s="9">
        <v>46234</v>
      </c>
      <c r="B121" s="1" t="str">
        <f t="shared" ca="1" si="4"/>
        <v/>
      </c>
      <c r="C121">
        <v>26.686499999999999</v>
      </c>
    </row>
    <row r="122" spans="1:3" x14ac:dyDescent="0.25">
      <c r="A122" s="9">
        <v>46237</v>
      </c>
      <c r="B122" s="1" t="str">
        <f t="shared" ca="1" si="4"/>
        <v/>
      </c>
      <c r="C122">
        <v>26.846299999999999</v>
      </c>
    </row>
    <row r="123" spans="1:3" x14ac:dyDescent="0.25">
      <c r="A123" s="9">
        <v>46238</v>
      </c>
      <c r="B123" s="1" t="str">
        <f t="shared" ca="1" si="4"/>
        <v/>
      </c>
      <c r="C123">
        <v>26.609300000000001</v>
      </c>
    </row>
    <row r="124" spans="1:3" x14ac:dyDescent="0.25">
      <c r="A124" s="9">
        <v>46239</v>
      </c>
      <c r="B124" s="1" t="str">
        <f t="shared" ca="1" si="4"/>
        <v/>
      </c>
      <c r="C124">
        <v>26.559699999999999</v>
      </c>
    </row>
    <row r="125" spans="1:3" x14ac:dyDescent="0.25">
      <c r="A125" s="9">
        <v>46240</v>
      </c>
      <c r="B125" s="1" t="str">
        <f t="shared" ca="1" si="4"/>
        <v/>
      </c>
      <c r="C125">
        <v>26.614899999999999</v>
      </c>
    </row>
    <row r="126" spans="1:3" x14ac:dyDescent="0.25">
      <c r="A126" s="9">
        <v>46241</v>
      </c>
      <c r="B126" s="1" t="str">
        <f t="shared" ca="1" si="4"/>
        <v/>
      </c>
      <c r="C126">
        <v>26.587299999999999</v>
      </c>
    </row>
    <row r="127" spans="1:3" x14ac:dyDescent="0.25">
      <c r="A127" s="9">
        <v>46244</v>
      </c>
      <c r="B127" s="1" t="str">
        <f t="shared" ca="1" si="4"/>
        <v/>
      </c>
      <c r="C127">
        <v>26.6755</v>
      </c>
    </row>
    <row r="128" spans="1:3" x14ac:dyDescent="0.25">
      <c r="A128" s="9">
        <v>46245</v>
      </c>
      <c r="B128" s="1" t="str">
        <f t="shared" ca="1" si="4"/>
        <v/>
      </c>
      <c r="C128">
        <v>26.488099999999999</v>
      </c>
    </row>
    <row r="129" spans="1:3" x14ac:dyDescent="0.25">
      <c r="A129" s="9">
        <v>46246</v>
      </c>
      <c r="B129" s="1" t="str">
        <f t="shared" ca="1" si="4"/>
        <v/>
      </c>
      <c r="C129">
        <v>26.7912</v>
      </c>
    </row>
    <row r="130" spans="1:3" x14ac:dyDescent="0.25">
      <c r="A130" s="9">
        <v>46247</v>
      </c>
      <c r="B130" s="1" t="str">
        <f t="shared" ca="1" si="4"/>
        <v/>
      </c>
      <c r="C130">
        <v>26.730599999999999</v>
      </c>
    </row>
    <row r="131" spans="1:3" x14ac:dyDescent="0.25">
      <c r="A131" s="9">
        <v>46248</v>
      </c>
      <c r="B131" s="1" t="str">
        <f t="shared" ca="1" si="4"/>
        <v/>
      </c>
      <c r="C131">
        <v>26.923500000000001</v>
      </c>
    </row>
    <row r="132" spans="1:3" x14ac:dyDescent="0.25">
      <c r="A132" s="9">
        <v>46251</v>
      </c>
      <c r="B132" s="1" t="str">
        <f t="shared" ca="1" si="4"/>
        <v/>
      </c>
      <c r="C132">
        <v>27.347899999999999</v>
      </c>
    </row>
    <row r="133" spans="1:3" x14ac:dyDescent="0.25">
      <c r="A133" s="9">
        <v>46252</v>
      </c>
      <c r="B133" s="1" t="str">
        <f t="shared" ca="1" si="4"/>
        <v/>
      </c>
      <c r="C133">
        <v>27.4361</v>
      </c>
    </row>
    <row r="134" spans="1:3" x14ac:dyDescent="0.25">
      <c r="A134" s="9" t="str">
        <f>IF('S.H BOI GORDO'!A7270=""," ",'S.H BOI GORDO'!A7270)</f>
        <v xml:space="preserve"> </v>
      </c>
      <c r="B134" s="1">
        <f t="shared" ref="B134:B165" si="5">B143</f>
        <v>0</v>
      </c>
    </row>
    <row r="135" spans="1:3" x14ac:dyDescent="0.25">
      <c r="A135" s="9" t="str">
        <f>IF('S.H BOI GORDO'!A7271=""," ",'S.H BOI GORDO'!A7271)</f>
        <v xml:space="preserve"> </v>
      </c>
      <c r="B135" s="1">
        <f t="shared" si="5"/>
        <v>0</v>
      </c>
    </row>
    <row r="136" spans="1:3" x14ac:dyDescent="0.25">
      <c r="A136" s="9" t="str">
        <f>IF('S.H BOI GORDO'!A7272=""," ",'S.H BOI GORDO'!A7272)</f>
        <v xml:space="preserve"> </v>
      </c>
      <c r="B136" s="1">
        <f t="shared" si="5"/>
        <v>0</v>
      </c>
    </row>
    <row r="137" spans="1:3" x14ac:dyDescent="0.25">
      <c r="A137" s="9" t="str">
        <f>IF('S.H BOI GORDO'!A7273=""," ",'S.H BOI GORDO'!A7273)</f>
        <v xml:space="preserve"> </v>
      </c>
      <c r="B137" s="1">
        <f t="shared" si="5"/>
        <v>0</v>
      </c>
    </row>
    <row r="138" spans="1:3" x14ac:dyDescent="0.25">
      <c r="A138" s="9" t="str">
        <f>IF('S.H BOI GORDO'!A7274=""," ",'S.H BOI GORDO'!A7274)</f>
        <v xml:space="preserve"> </v>
      </c>
      <c r="B138" s="1">
        <f t="shared" si="5"/>
        <v>0</v>
      </c>
    </row>
    <row r="139" spans="1:3" x14ac:dyDescent="0.25">
      <c r="A139" s="9" t="str">
        <f>IF('S.H BOI GORDO'!A7275=""," ",'S.H BOI GORDO'!A7275)</f>
        <v xml:space="preserve"> </v>
      </c>
      <c r="B139" s="1">
        <f t="shared" si="5"/>
        <v>0</v>
      </c>
    </row>
    <row r="140" spans="1:3" x14ac:dyDescent="0.25">
      <c r="A140" s="9" t="str">
        <f>IF('S.H BOI GORDO'!A7276=""," ",'S.H BOI GORDO'!A7276)</f>
        <v xml:space="preserve"> </v>
      </c>
      <c r="B140" s="1">
        <f t="shared" si="5"/>
        <v>0</v>
      </c>
    </row>
    <row r="141" spans="1:3" x14ac:dyDescent="0.25">
      <c r="A141" s="9" t="str">
        <f>IF('S.H BOI GORDO'!A7277=""," ",'S.H BOI GORDO'!A7277)</f>
        <v xml:space="preserve"> </v>
      </c>
      <c r="B141" s="1">
        <f t="shared" si="5"/>
        <v>0</v>
      </c>
    </row>
    <row r="142" spans="1:3" x14ac:dyDescent="0.25">
      <c r="A142" s="9" t="str">
        <f>IF('S.H BOI GORDO'!A7278=""," ",'S.H BOI GORDO'!A7278)</f>
        <v xml:space="preserve"> </v>
      </c>
      <c r="B142" s="1">
        <f t="shared" si="5"/>
        <v>0</v>
      </c>
    </row>
    <row r="143" spans="1:3" x14ac:dyDescent="0.25">
      <c r="A143" s="9" t="str">
        <f>IF('S.H BOI GORDO'!A7279=""," ",'S.H BOI GORDO'!A7279)</f>
        <v xml:space="preserve"> </v>
      </c>
      <c r="B143" s="1">
        <f t="shared" si="5"/>
        <v>0</v>
      </c>
    </row>
    <row r="144" spans="1:3" x14ac:dyDescent="0.25">
      <c r="A144" s="9" t="str">
        <f>IF('S.H BOI GORDO'!A7280=""," ",'S.H BOI GORDO'!A7280)</f>
        <v xml:space="preserve"> </v>
      </c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ref="B166:B197" si="6">B175</f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ref="B198:B229" si="7">B207</f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46147</v>
      </c>
      <c r="B2" s="1" t="s">
        <v>5877</v>
      </c>
      <c r="C2">
        <v>26.559699999999999</v>
      </c>
    </row>
    <row r="3" spans="1:3" x14ac:dyDescent="0.25">
      <c r="A3" s="9">
        <v>46148</v>
      </c>
      <c r="B3" s="1" t="s">
        <v>5877</v>
      </c>
      <c r="C3">
        <v>26.295200000000001</v>
      </c>
    </row>
    <row r="4" spans="1:3" x14ac:dyDescent="0.25">
      <c r="A4" s="9">
        <v>46149</v>
      </c>
      <c r="B4" s="1" t="s">
        <v>5877</v>
      </c>
      <c r="C4">
        <v>26.284199999999998</v>
      </c>
    </row>
    <row r="5" spans="1:3" x14ac:dyDescent="0.25">
      <c r="A5" s="9">
        <v>46150</v>
      </c>
      <c r="B5" s="1" t="s">
        <v>5877</v>
      </c>
      <c r="C5">
        <v>26.554200000000002</v>
      </c>
    </row>
    <row r="6" spans="1:3" x14ac:dyDescent="0.25">
      <c r="A6" s="9">
        <v>46153</v>
      </c>
      <c r="B6" s="1" t="s">
        <v>5877</v>
      </c>
      <c r="C6">
        <v>26.6479</v>
      </c>
    </row>
    <row r="7" spans="1:3" x14ac:dyDescent="0.25">
      <c r="A7" s="9">
        <v>46154</v>
      </c>
      <c r="B7" s="1" t="s">
        <v>5877</v>
      </c>
      <c r="C7">
        <v>26.873899999999999</v>
      </c>
    </row>
    <row r="8" spans="1:3" x14ac:dyDescent="0.25">
      <c r="A8" s="9">
        <v>46155</v>
      </c>
      <c r="B8" s="1" t="s">
        <v>5877</v>
      </c>
      <c r="C8">
        <v>26.907</v>
      </c>
    </row>
    <row r="9" spans="1:3" x14ac:dyDescent="0.25">
      <c r="A9" s="9">
        <v>46156</v>
      </c>
      <c r="B9" s="1" t="s">
        <v>5877</v>
      </c>
      <c r="C9">
        <v>26.4605</v>
      </c>
    </row>
    <row r="10" spans="1:3" x14ac:dyDescent="0.25">
      <c r="A10" s="9">
        <v>46157</v>
      </c>
      <c r="B10" s="1" t="s">
        <v>5877</v>
      </c>
      <c r="C10">
        <v>26.2456</v>
      </c>
    </row>
    <row r="11" spans="1:3" x14ac:dyDescent="0.25">
      <c r="A11" s="9">
        <v>46160</v>
      </c>
      <c r="B11" s="1" t="s">
        <v>5877</v>
      </c>
      <c r="C11">
        <v>26.780200000000001</v>
      </c>
    </row>
    <row r="12" spans="1:3" x14ac:dyDescent="0.25">
      <c r="A12" s="9">
        <v>46161</v>
      </c>
      <c r="B12" s="1" t="s">
        <v>5877</v>
      </c>
      <c r="C12">
        <v>26.802199999999999</v>
      </c>
    </row>
    <row r="13" spans="1:3" x14ac:dyDescent="0.25">
      <c r="A13" s="9">
        <v>46162</v>
      </c>
      <c r="B13" s="1" t="s">
        <v>5877</v>
      </c>
      <c r="C13">
        <v>26.681000000000001</v>
      </c>
    </row>
    <row r="14" spans="1:3" x14ac:dyDescent="0.25">
      <c r="A14" s="9">
        <v>46163</v>
      </c>
      <c r="B14" s="1" t="s">
        <v>5877</v>
      </c>
      <c r="C14">
        <v>26.554200000000002</v>
      </c>
    </row>
    <row r="15" spans="1:3" x14ac:dyDescent="0.25">
      <c r="A15" s="9">
        <v>46164</v>
      </c>
      <c r="B15" s="1" t="s">
        <v>5877</v>
      </c>
      <c r="C15">
        <v>26.581800000000001</v>
      </c>
    </row>
    <row r="16" spans="1:3" x14ac:dyDescent="0.25">
      <c r="A16" s="9">
        <v>46167</v>
      </c>
      <c r="B16" s="1" t="s">
        <v>5877</v>
      </c>
      <c r="C16">
        <v>26.581800000000001</v>
      </c>
    </row>
    <row r="17" spans="1:3" x14ac:dyDescent="0.25">
      <c r="A17" s="9">
        <v>46168</v>
      </c>
      <c r="B17" s="1" t="s">
        <v>5877</v>
      </c>
      <c r="C17">
        <v>26.488099999999999</v>
      </c>
    </row>
    <row r="18" spans="1:3" x14ac:dyDescent="0.25">
      <c r="A18" s="9">
        <v>46169</v>
      </c>
      <c r="B18" s="1" t="s">
        <v>5877</v>
      </c>
      <c r="C18">
        <v>26.4605</v>
      </c>
    </row>
    <row r="19" spans="1:3" x14ac:dyDescent="0.25">
      <c r="A19" s="9">
        <v>46170</v>
      </c>
      <c r="B19" s="1" t="s">
        <v>5877</v>
      </c>
      <c r="C19">
        <v>26.796700000000001</v>
      </c>
    </row>
    <row r="20" spans="1:3" x14ac:dyDescent="0.25">
      <c r="A20" s="9">
        <v>46171</v>
      </c>
      <c r="B20" s="1" t="s">
        <v>5877</v>
      </c>
      <c r="C20">
        <v>26.7361</v>
      </c>
    </row>
    <row r="21" spans="1:3" x14ac:dyDescent="0.25">
      <c r="A21" s="9">
        <v>46174</v>
      </c>
      <c r="B21" s="1" t="s">
        <v>5877</v>
      </c>
      <c r="C21">
        <v>26.769200000000001</v>
      </c>
    </row>
    <row r="22" spans="1:3" x14ac:dyDescent="0.25">
      <c r="A22" s="9">
        <v>46175</v>
      </c>
      <c r="B22" s="1" t="s">
        <v>5877</v>
      </c>
      <c r="C22">
        <v>26.6204</v>
      </c>
    </row>
    <row r="23" spans="1:3" x14ac:dyDescent="0.25">
      <c r="A23" s="9">
        <v>46176</v>
      </c>
      <c r="B23" s="1" t="s">
        <v>5877</v>
      </c>
      <c r="C23">
        <v>26.438500000000001</v>
      </c>
    </row>
    <row r="24" spans="1:3" x14ac:dyDescent="0.25">
      <c r="A24" s="9">
        <v>46178</v>
      </c>
      <c r="B24" s="1" t="s">
        <v>5877</v>
      </c>
      <c r="C24">
        <v>25.870799999999999</v>
      </c>
    </row>
    <row r="25" spans="1:3" x14ac:dyDescent="0.25">
      <c r="A25" s="9">
        <v>46181</v>
      </c>
      <c r="B25" s="1" t="s">
        <v>5877</v>
      </c>
      <c r="C25">
        <v>25.8157</v>
      </c>
    </row>
    <row r="26" spans="1:3" x14ac:dyDescent="0.25">
      <c r="A26" s="9">
        <v>46182</v>
      </c>
      <c r="B26" s="1" t="s">
        <v>5877</v>
      </c>
      <c r="C26">
        <v>25.727499999999999</v>
      </c>
    </row>
    <row r="27" spans="1:3" x14ac:dyDescent="0.25">
      <c r="A27" s="9">
        <v>46183</v>
      </c>
      <c r="B27" s="1" t="s">
        <v>5877</v>
      </c>
      <c r="C27">
        <v>25.837700000000002</v>
      </c>
    </row>
    <row r="28" spans="1:3" x14ac:dyDescent="0.25">
      <c r="A28" s="9">
        <v>46184</v>
      </c>
      <c r="B28" s="1" t="s">
        <v>5877</v>
      </c>
      <c r="C28">
        <v>25.8047</v>
      </c>
    </row>
    <row r="29" spans="1:3" x14ac:dyDescent="0.25">
      <c r="A29" s="9">
        <v>46185</v>
      </c>
      <c r="B29" s="1" t="s">
        <v>5877</v>
      </c>
      <c r="C29">
        <v>25.793700000000001</v>
      </c>
    </row>
    <row r="30" spans="1:3" x14ac:dyDescent="0.25">
      <c r="A30" s="9">
        <v>46188</v>
      </c>
      <c r="B30" s="1" t="s">
        <v>5877</v>
      </c>
      <c r="C30">
        <v>25.8598</v>
      </c>
    </row>
    <row r="31" spans="1:3" x14ac:dyDescent="0.25">
      <c r="A31" s="9">
        <v>46189</v>
      </c>
      <c r="B31" s="1" t="s">
        <v>5877</v>
      </c>
      <c r="C31">
        <v>26.052700000000002</v>
      </c>
    </row>
    <row r="32" spans="1:3" x14ac:dyDescent="0.25">
      <c r="A32" s="9">
        <v>46190</v>
      </c>
      <c r="B32" s="1" t="s">
        <v>5877</v>
      </c>
      <c r="C32">
        <v>26.107800000000001</v>
      </c>
    </row>
    <row r="33" spans="1:3" x14ac:dyDescent="0.25">
      <c r="A33" s="9">
        <v>46191</v>
      </c>
      <c r="B33" s="1" t="s">
        <v>5877</v>
      </c>
      <c r="C33">
        <v>25.953499999999998</v>
      </c>
    </row>
    <row r="34" spans="1:3" x14ac:dyDescent="0.25">
      <c r="A34" s="9">
        <v>46192</v>
      </c>
      <c r="B34" s="1" t="s">
        <v>5877</v>
      </c>
      <c r="C34">
        <v>25.953499999999998</v>
      </c>
    </row>
    <row r="35" spans="1:3" x14ac:dyDescent="0.25">
      <c r="A35" s="9">
        <v>46195</v>
      </c>
      <c r="B35" s="1" t="s">
        <v>5877</v>
      </c>
      <c r="C35">
        <v>25.97</v>
      </c>
    </row>
    <row r="36" spans="1:3" x14ac:dyDescent="0.25">
      <c r="A36" s="9">
        <v>46196</v>
      </c>
      <c r="B36" s="1" t="s">
        <v>5877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v>46226</v>
      </c>
      <c r="B58" s="1" t="str">
        <f t="shared" si="0"/>
        <v>SJCN27</v>
      </c>
      <c r="C58">
        <v>27.821899999999999</v>
      </c>
    </row>
    <row r="59" spans="1:3" x14ac:dyDescent="0.25">
      <c r="A59" s="2">
        <v>46227</v>
      </c>
      <c r="B59" s="1" t="str">
        <f t="shared" si="0"/>
        <v>SJCN27</v>
      </c>
      <c r="C59">
        <v>27.921099999999999</v>
      </c>
    </row>
    <row r="60" spans="1:3" x14ac:dyDescent="0.25">
      <c r="A60" s="2">
        <v>46230</v>
      </c>
      <c r="B60" s="1" t="str">
        <f t="shared" si="0"/>
        <v>SJCN27</v>
      </c>
      <c r="C60">
        <v>27.281700000000001</v>
      </c>
    </row>
    <row r="61" spans="1:3" x14ac:dyDescent="0.25">
      <c r="A61" s="2">
        <v>46231</v>
      </c>
      <c r="B61" s="1" t="str">
        <f t="shared" si="0"/>
        <v>SJCN27</v>
      </c>
      <c r="C61">
        <v>27.402999999999999</v>
      </c>
    </row>
    <row r="62" spans="1:3" x14ac:dyDescent="0.25">
      <c r="A62" s="2">
        <v>46232</v>
      </c>
      <c r="B62" s="1" t="str">
        <f t="shared" si="0"/>
        <v>SJCN27</v>
      </c>
      <c r="C62">
        <v>26.928999999999998</v>
      </c>
    </row>
    <row r="63" spans="1:3" x14ac:dyDescent="0.25">
      <c r="A63" s="2">
        <v>46233</v>
      </c>
      <c r="B63" s="1" t="str">
        <f t="shared" si="0"/>
        <v>SJCN27</v>
      </c>
      <c r="C63">
        <v>26.868400000000001</v>
      </c>
    </row>
    <row r="64" spans="1:3" x14ac:dyDescent="0.25">
      <c r="A64" s="2">
        <v>46234</v>
      </c>
      <c r="B64" s="1" t="str">
        <f t="shared" si="0"/>
        <v>SJCN27</v>
      </c>
      <c r="C64">
        <v>26.769200000000001</v>
      </c>
    </row>
    <row r="65" spans="1:3" x14ac:dyDescent="0.25">
      <c r="A65" s="2">
        <v>46237</v>
      </c>
      <c r="B65" s="1" t="str">
        <f t="shared" si="0"/>
        <v>SJCN27</v>
      </c>
      <c r="C65">
        <v>26.9345</v>
      </c>
    </row>
    <row r="66" spans="1:3" x14ac:dyDescent="0.25">
      <c r="A66" s="2">
        <v>46238</v>
      </c>
      <c r="B66" s="1" t="str">
        <f t="shared" si="0"/>
        <v>SJCN27</v>
      </c>
      <c r="C66">
        <v>26.7361</v>
      </c>
    </row>
    <row r="67" spans="1:3" x14ac:dyDescent="0.25">
      <c r="A67" s="2">
        <v>46239</v>
      </c>
      <c r="B67" s="1" t="str">
        <f t="shared" si="0"/>
        <v>SJCN27</v>
      </c>
      <c r="C67">
        <v>26.702999999999999</v>
      </c>
    </row>
    <row r="68" spans="1:3" x14ac:dyDescent="0.25">
      <c r="A68" s="2">
        <v>46240</v>
      </c>
      <c r="B68" s="1" t="str">
        <f t="shared" si="0"/>
        <v>SJCN27</v>
      </c>
      <c r="C68">
        <v>26.7361</v>
      </c>
    </row>
    <row r="69" spans="1:3" x14ac:dyDescent="0.25">
      <c r="A69" s="2">
        <v>46241</v>
      </c>
      <c r="B69" s="1" t="str">
        <f t="shared" si="0"/>
        <v>SJCN27</v>
      </c>
      <c r="C69">
        <v>26.714099999999998</v>
      </c>
    </row>
    <row r="70" spans="1:3" x14ac:dyDescent="0.25">
      <c r="A70" s="2">
        <v>46244</v>
      </c>
      <c r="B70" s="1" t="str">
        <f t="shared" si="0"/>
        <v>SJCN27</v>
      </c>
      <c r="C70">
        <v>26.802199999999999</v>
      </c>
    </row>
    <row r="71" spans="1:3" x14ac:dyDescent="0.25">
      <c r="A71" s="2">
        <v>46245</v>
      </c>
      <c r="B71" s="1" t="str">
        <f t="shared" si="0"/>
        <v>SJCN27</v>
      </c>
      <c r="C71">
        <v>26.614899999999999</v>
      </c>
    </row>
    <row r="72" spans="1:3" x14ac:dyDescent="0.25">
      <c r="A72" s="2">
        <v>46246</v>
      </c>
      <c r="B72" s="1" t="str">
        <f t="shared" si="0"/>
        <v>SJCN27</v>
      </c>
      <c r="C72">
        <v>26.895900000000001</v>
      </c>
    </row>
    <row r="73" spans="1:3" x14ac:dyDescent="0.25">
      <c r="A73" s="2">
        <v>46247</v>
      </c>
      <c r="B73" s="1" t="str">
        <f t="shared" si="0"/>
        <v>SJCN27</v>
      </c>
      <c r="C73">
        <v>26.846299999999999</v>
      </c>
    </row>
    <row r="74" spans="1:3" x14ac:dyDescent="0.25">
      <c r="A74" s="2">
        <v>46248</v>
      </c>
      <c r="B74" s="1" t="str">
        <f t="shared" si="0"/>
        <v>SJCN27</v>
      </c>
      <c r="C74">
        <v>27.017199999999999</v>
      </c>
    </row>
    <row r="75" spans="1:3" x14ac:dyDescent="0.25">
      <c r="A75" s="2">
        <v>46251</v>
      </c>
      <c r="B75" s="1" t="str">
        <f t="shared" si="0"/>
        <v>SJCN27</v>
      </c>
      <c r="C75">
        <v>27.430599999999998</v>
      </c>
    </row>
    <row r="76" spans="1:3" x14ac:dyDescent="0.25">
      <c r="A76" s="2">
        <v>46252</v>
      </c>
      <c r="B76" s="1" t="str">
        <f t="shared" si="0"/>
        <v>SJCN27</v>
      </c>
      <c r="C76">
        <v>27.540800000000001</v>
      </c>
    </row>
    <row r="77" spans="1:3" x14ac:dyDescent="0.25">
      <c r="A77" s="2">
        <f>IF('S.H BOI GORDO'!A7232="","  ",'S.H BOI GORDO'!A7232)</f>
        <v>46251</v>
      </c>
      <c r="B77" s="1" t="str">
        <f t="shared" si="0"/>
        <v>SJCN27</v>
      </c>
    </row>
    <row r="78" spans="1:3" x14ac:dyDescent="0.25">
      <c r="A78" s="2">
        <f>IF('S.H BOI GORDO'!A7233="","  ",'S.H BOI GORDO'!A7233)</f>
        <v>46252</v>
      </c>
      <c r="B78" s="1" t="str">
        <f t="shared" si="0"/>
        <v>SJCN27</v>
      </c>
    </row>
    <row r="79" spans="1:3" x14ac:dyDescent="0.25">
      <c r="A79" s="2" t="str">
        <f>IF('S.H BOI GORDO'!A7234="","  ",'S.H BOI GORDO'!A7234)</f>
        <v xml:space="preserve">  </v>
      </c>
      <c r="B79" s="1" t="str">
        <f t="shared" si="0"/>
        <v>SJCN27</v>
      </c>
    </row>
    <row r="80" spans="1:3" x14ac:dyDescent="0.25">
      <c r="A80" s="2" t="str">
        <f>IF('S.H BOI GORDO'!A7235="","  ",'S.H BOI GORDO'!A7235)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GORDO'!A7236="","  ",'S.H BOI GORDO'!A7236)</f>
        <v xml:space="preserve">  </v>
      </c>
      <c r="B81" s="1">
        <f t="shared" si="1"/>
        <v>0</v>
      </c>
    </row>
    <row r="82" spans="1:2" x14ac:dyDescent="0.25">
      <c r="A82" s="2" t="str">
        <f>IF('S.H BOI GORDO'!A7237="","  ",'S.H BOI GORDO'!A7237)</f>
        <v xml:space="preserve">  </v>
      </c>
      <c r="B82" s="1">
        <f t="shared" si="1"/>
        <v>0</v>
      </c>
    </row>
    <row r="83" spans="1:2" x14ac:dyDescent="0.25">
      <c r="A83" s="2" t="str">
        <f>IF('S.H BOI GORDO'!A7238="","  ",'S.H BOI GORDO'!A7238)</f>
        <v xml:space="preserve">  </v>
      </c>
      <c r="B83" s="1">
        <f t="shared" si="1"/>
        <v>0</v>
      </c>
    </row>
    <row r="84" spans="1:2" x14ac:dyDescent="0.25">
      <c r="A84" s="2" t="str">
        <f>IF('S.H BOI GORDO'!A7239="","  ",'S.H BOI GORDO'!A7239)</f>
        <v xml:space="preserve">  </v>
      </c>
      <c r="B84" s="1">
        <f t="shared" si="1"/>
        <v>0</v>
      </c>
    </row>
    <row r="85" spans="1:2" x14ac:dyDescent="0.25">
      <c r="A85" s="2" t="str">
        <f>IF('S.H BOI GORDO'!A7240="","  ",'S.H BOI GORDO'!A7240)</f>
        <v xml:space="preserve">  </v>
      </c>
      <c r="B85" s="1">
        <f t="shared" si="1"/>
        <v>0</v>
      </c>
    </row>
    <row r="86" spans="1:2" x14ac:dyDescent="0.25">
      <c r="A86" s="2" t="str">
        <f>IF('S.H BOI GORDO'!A7241="","  ",'S.H BOI GORDO'!A7241)</f>
        <v xml:space="preserve">  </v>
      </c>
      <c r="B86" s="1">
        <f t="shared" si="1"/>
        <v>0</v>
      </c>
    </row>
    <row r="87" spans="1:2" x14ac:dyDescent="0.25">
      <c r="A87" s="2" t="str">
        <f>IF('S.H BOI GORDO'!A7242="","  ",'S.H BOI GORDO'!A7242)</f>
        <v xml:space="preserve">  </v>
      </c>
      <c r="B87" s="1">
        <f t="shared" si="1"/>
        <v>0</v>
      </c>
    </row>
    <row r="88" spans="1:2" x14ac:dyDescent="0.25">
      <c r="A88" s="2" t="str">
        <f>IF('S.H BOI GORDO'!A7243="","  ",'S.H BOI GORDO'!A7243)</f>
        <v xml:space="preserve">  </v>
      </c>
      <c r="B88" s="1">
        <f t="shared" si="1"/>
        <v>0</v>
      </c>
    </row>
    <row r="89" spans="1:2" x14ac:dyDescent="0.25">
      <c r="A89" s="2" t="str">
        <f>IF('S.H BOI GORDO'!A7244="","  ",'S.H BOI GORDO'!A7244)</f>
        <v xml:space="preserve">  </v>
      </c>
      <c r="B89" s="1">
        <f t="shared" si="1"/>
        <v>0</v>
      </c>
    </row>
    <row r="90" spans="1:2" x14ac:dyDescent="0.25">
      <c r="A90" s="2" t="str">
        <f>IF('S.H BOI GORDO'!A7245="","  ",'S.H BOI GORDO'!A7245)</f>
        <v xml:space="preserve">  </v>
      </c>
      <c r="B90" s="1">
        <f t="shared" si="1"/>
        <v>0</v>
      </c>
    </row>
    <row r="91" spans="1:2" x14ac:dyDescent="0.25">
      <c r="A91" s="2" t="str">
        <f>IF('S.H BOI GORDO'!A7246="","  ",'S.H BOI GORDO'!A7246)</f>
        <v xml:space="preserve">  </v>
      </c>
      <c r="B91" s="1">
        <f t="shared" si="1"/>
        <v>0</v>
      </c>
    </row>
    <row r="92" spans="1:2" x14ac:dyDescent="0.25">
      <c r="A92" s="2" t="str">
        <f>IF('S.H BOI GORDO'!A7247="","  ",'S.H BOI GORDO'!A7247)</f>
        <v xml:space="preserve">  </v>
      </c>
      <c r="B92" s="1">
        <f t="shared" si="1"/>
        <v>0</v>
      </c>
    </row>
    <row r="93" spans="1:2" x14ac:dyDescent="0.25">
      <c r="A93" s="2" t="str">
        <f>IF('S.H BOI GORDO'!A7248="","  ",'S.H BOI GORDO'!A7248)</f>
        <v xml:space="preserve">  </v>
      </c>
      <c r="B93" s="1">
        <f t="shared" si="1"/>
        <v>0</v>
      </c>
    </row>
    <row r="94" spans="1:2" x14ac:dyDescent="0.25">
      <c r="A94" s="2" t="str">
        <f>IF('S.H BOI GORDO'!A7249="","  ",'S.H BOI GORDO'!A7249)</f>
        <v xml:space="preserve">  </v>
      </c>
      <c r="B94" s="1">
        <f t="shared" si="1"/>
        <v>0</v>
      </c>
    </row>
    <row r="95" spans="1:2" x14ac:dyDescent="0.25">
      <c r="A95" s="2" t="str">
        <f>IF('S.H BOI GORDO'!A7250="","  ",'S.H BOI GORDO'!A7250)</f>
        <v xml:space="preserve">  </v>
      </c>
      <c r="B95" s="1">
        <f t="shared" si="1"/>
        <v>0</v>
      </c>
    </row>
    <row r="96" spans="1:2" x14ac:dyDescent="0.25">
      <c r="A96" s="2" t="str">
        <f>IF('S.H BOI GORDO'!A7251="","  ",'S.H BOI GORDO'!A7251)</f>
        <v xml:space="preserve">  </v>
      </c>
      <c r="B96" s="1">
        <f t="shared" si="1"/>
        <v>0</v>
      </c>
    </row>
    <row r="97" spans="1:2" x14ac:dyDescent="0.25">
      <c r="A97" s="2" t="str">
        <f>IF('S.H BOI GORDO'!A7252="","  ",'S.H BOI GORDO'!A7252)</f>
        <v xml:space="preserve">  </v>
      </c>
      <c r="B97" s="1">
        <f t="shared" si="1"/>
        <v>0</v>
      </c>
    </row>
    <row r="98" spans="1:2" x14ac:dyDescent="0.25">
      <c r="A98" s="2" t="str">
        <f>IF('S.H BOI GORDO'!A7253="","  ",'S.H BOI GORDO'!A7253)</f>
        <v xml:space="preserve">  </v>
      </c>
      <c r="B98" s="1">
        <f t="shared" si="1"/>
        <v>0</v>
      </c>
    </row>
    <row r="99" spans="1:2" x14ac:dyDescent="0.25">
      <c r="A99" s="2" t="str">
        <f>IF('S.H BOI GORDO'!A7254="","  ",'S.H BOI GORDO'!A7254)</f>
        <v xml:space="preserve">  </v>
      </c>
      <c r="B99" s="1">
        <f t="shared" si="1"/>
        <v>0</v>
      </c>
    </row>
    <row r="100" spans="1:2" x14ac:dyDescent="0.25">
      <c r="A100" s="2" t="str">
        <f>IF('S.H BOI GORDO'!A7255="","  ",'S.H BOI GORDO'!A7255)</f>
        <v xml:space="preserve">  </v>
      </c>
      <c r="B100" s="1">
        <f t="shared" si="1"/>
        <v>0</v>
      </c>
    </row>
    <row r="101" spans="1:2" x14ac:dyDescent="0.25">
      <c r="A101" s="2" t="str">
        <f>IF('S.H BOI GORDO'!A7256="","  ",'S.H BOI GORDO'!A7256)</f>
        <v xml:space="preserve">  </v>
      </c>
      <c r="B101" s="1">
        <f t="shared" si="1"/>
        <v>0</v>
      </c>
    </row>
    <row r="102" spans="1:2" x14ac:dyDescent="0.25">
      <c r="A102" s="2" t="str">
        <f>IF('S.H BOI GORDO'!A7257="","  ",'S.H BOI GORDO'!A7257)</f>
        <v xml:space="preserve">  </v>
      </c>
      <c r="B102" s="1">
        <f t="shared" si="1"/>
        <v>0</v>
      </c>
    </row>
    <row r="103" spans="1:2" x14ac:dyDescent="0.25">
      <c r="A103" s="2" t="str">
        <f>IF('S.H BOI GORDO'!A7258="","  ",'S.H BOI GORDO'!A7258)</f>
        <v xml:space="preserve">  </v>
      </c>
      <c r="B103" s="1">
        <f t="shared" si="1"/>
        <v>0</v>
      </c>
    </row>
    <row r="104" spans="1:2" x14ac:dyDescent="0.25">
      <c r="A104" s="2" t="str">
        <f>IF('S.H BOI GORDO'!A7259="","  ",'S.H BOI GORDO'!A7259)</f>
        <v xml:space="preserve">  </v>
      </c>
      <c r="B104" s="1">
        <f t="shared" si="1"/>
        <v>0</v>
      </c>
    </row>
    <row r="105" spans="1:2" x14ac:dyDescent="0.25">
      <c r="A105" s="2" t="str">
        <f>IF('S.H BOI GORDO'!A7260="","  ",'S.H BOI GORDO'!A7260)</f>
        <v xml:space="preserve">  </v>
      </c>
      <c r="B105" s="1">
        <f t="shared" si="1"/>
        <v>0</v>
      </c>
    </row>
    <row r="106" spans="1:2" x14ac:dyDescent="0.25">
      <c r="A106" s="2" t="str">
        <f>IF('S.H BOI GORDO'!A7261="","  ",'S.H BOI GORDO'!A7261)</f>
        <v xml:space="preserve">  </v>
      </c>
      <c r="B106" s="1">
        <f t="shared" si="1"/>
        <v>0</v>
      </c>
    </row>
    <row r="107" spans="1:2" x14ac:dyDescent="0.25">
      <c r="A107" s="2" t="str">
        <f>IF('S.H BOI GORDO'!A7262="","  ",'S.H BOI GORDO'!A7262)</f>
        <v xml:space="preserve">  </v>
      </c>
      <c r="B107" s="1">
        <f t="shared" si="1"/>
        <v>0</v>
      </c>
    </row>
    <row r="108" spans="1:2" x14ac:dyDescent="0.25">
      <c r="A108" s="2" t="str">
        <f>IF('S.H BOI GORDO'!A7263="","  ",'S.H BOI GORDO'!A7263)</f>
        <v xml:space="preserve">  </v>
      </c>
      <c r="B108" s="1">
        <f t="shared" si="1"/>
        <v>0</v>
      </c>
    </row>
    <row r="109" spans="1:2" x14ac:dyDescent="0.25">
      <c r="A109" s="2" t="str">
        <f>IF('S.H BOI GORDO'!A7264="","  ",'S.H BOI GORDO'!A7264)</f>
        <v xml:space="preserve">  </v>
      </c>
      <c r="B109" s="1">
        <f t="shared" si="1"/>
        <v>0</v>
      </c>
    </row>
    <row r="110" spans="1:2" x14ac:dyDescent="0.25">
      <c r="A110" s="2" t="str">
        <f>IF('S.H BOI GORDO'!A7265="","  ",'S.H BOI GORDO'!A7265)</f>
        <v xml:space="preserve">  </v>
      </c>
      <c r="B110" s="1">
        <f t="shared" si="1"/>
        <v>0</v>
      </c>
    </row>
    <row r="111" spans="1:2" x14ac:dyDescent="0.25">
      <c r="A111" s="2" t="str">
        <f>IF('S.H BOI GORDO'!A7266="","  ",'S.H BOI GORDO'!A7266)</f>
        <v xml:space="preserve">  </v>
      </c>
      <c r="B111" s="1">
        <f t="shared" si="1"/>
        <v>0</v>
      </c>
    </row>
    <row r="112" spans="1:2" x14ac:dyDescent="0.25">
      <c r="A112" s="2" t="str">
        <f>IF('S.H BOI GORDO'!A7267="","  ",'S.H BOI GORDO'!A7267)</f>
        <v xml:space="preserve">  </v>
      </c>
      <c r="B112" s="1">
        <f t="shared" si="1"/>
        <v>0</v>
      </c>
    </row>
    <row r="113" spans="1:2" x14ac:dyDescent="0.25">
      <c r="A113" s="2" t="str">
        <f>IF('S.H BOI GORDO'!A7268="","  ",'S.H BOI GORDO'!A7268)</f>
        <v xml:space="preserve">  </v>
      </c>
      <c r="B113" s="1">
        <f t="shared" si="1"/>
        <v>0</v>
      </c>
    </row>
    <row r="114" spans="1:2" x14ac:dyDescent="0.25">
      <c r="A114" s="2" t="str">
        <f>IF('S.H BOI GORDO'!A7269="","  ",'S.H BOI GORDO'!A7269)</f>
        <v xml:space="preserve">  </v>
      </c>
      <c r="B114" s="1">
        <f t="shared" si="1"/>
        <v>0</v>
      </c>
    </row>
    <row r="115" spans="1:2" x14ac:dyDescent="0.25">
      <c r="A115" s="2" t="str">
        <f>IF('S.H BOI GORDO'!A7270="","  ",'S.H BOI GORDO'!A7270)</f>
        <v xml:space="preserve">  </v>
      </c>
      <c r="B115" s="1">
        <f t="shared" si="1"/>
        <v>0</v>
      </c>
    </row>
    <row r="116" spans="1:2" x14ac:dyDescent="0.25">
      <c r="A116" s="2" t="str">
        <f>IF('S.H BOI GORDO'!A7271="","  ",'S.H BOI GORDO'!A7271)</f>
        <v xml:space="preserve">  </v>
      </c>
      <c r="B116" s="1">
        <f t="shared" si="1"/>
        <v>0</v>
      </c>
    </row>
    <row r="117" spans="1:2" x14ac:dyDescent="0.25">
      <c r="A117" s="2" t="str">
        <f>IF('S.H BOI GORDO'!A7272="","  ",'S.H BOI GORDO'!A7272)</f>
        <v xml:space="preserve">  </v>
      </c>
      <c r="B117" s="1">
        <f t="shared" si="1"/>
        <v>0</v>
      </c>
    </row>
    <row r="118" spans="1:2" x14ac:dyDescent="0.25">
      <c r="A118" s="2" t="str">
        <f>IF('S.H BOI GORDO'!A7273="","  ",'S.H BOI GORDO'!A7273)</f>
        <v xml:space="preserve">  </v>
      </c>
      <c r="B118" s="1">
        <f t="shared" si="1"/>
        <v>0</v>
      </c>
    </row>
    <row r="119" spans="1:2" x14ac:dyDescent="0.25">
      <c r="A119" s="2" t="str">
        <f>IF('S.H BOI GORDO'!A7274="","  ",'S.H BOI GORDO'!A7274)</f>
        <v xml:space="preserve">  </v>
      </c>
      <c r="B119" s="1">
        <f t="shared" si="1"/>
        <v>0</v>
      </c>
    </row>
    <row r="120" spans="1:2" x14ac:dyDescent="0.25">
      <c r="A120" s="2" t="str">
        <f>IF('S.H BOI GORDO'!A7275="","  ",'S.H BOI GORDO'!A7275)</f>
        <v xml:space="preserve">  </v>
      </c>
      <c r="B120" s="1">
        <f t="shared" si="1"/>
        <v>0</v>
      </c>
    </row>
    <row r="121" spans="1:2" x14ac:dyDescent="0.25">
      <c r="A121" s="2" t="str">
        <f>IF('S.H BOI GORDO'!A7276="","  ",'S.H BOI GORDO'!A7276)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0"/>
  <dimension ref="A1:C121"/>
  <sheetViews>
    <sheetView workbookViewId="0"/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46232</v>
      </c>
      <c r="B2" s="1" t="s">
        <v>5878</v>
      </c>
      <c r="C2">
        <v>26.570799999999998</v>
      </c>
    </row>
    <row r="3" spans="1:3" x14ac:dyDescent="0.25">
      <c r="A3" s="9">
        <v>46233</v>
      </c>
      <c r="B3" s="1" t="s">
        <v>5878</v>
      </c>
      <c r="C3">
        <v>26.5212</v>
      </c>
    </row>
    <row r="4" spans="1:3" x14ac:dyDescent="0.25">
      <c r="A4" s="9">
        <v>46234</v>
      </c>
      <c r="B4" s="1" t="s">
        <v>5878</v>
      </c>
      <c r="C4">
        <v>26.422000000000001</v>
      </c>
    </row>
    <row r="5" spans="1:3" x14ac:dyDescent="0.25">
      <c r="A5" s="9">
        <v>46237</v>
      </c>
      <c r="B5" s="1" t="s">
        <v>5878</v>
      </c>
      <c r="C5">
        <v>26.5763</v>
      </c>
    </row>
    <row r="6" spans="1:3" x14ac:dyDescent="0.25">
      <c r="A6" s="9">
        <v>46238</v>
      </c>
      <c r="B6" s="1" t="s">
        <v>5878</v>
      </c>
      <c r="C6">
        <v>26.427499999999998</v>
      </c>
    </row>
    <row r="7" spans="1:3" x14ac:dyDescent="0.25">
      <c r="A7" s="9">
        <v>46239</v>
      </c>
      <c r="B7" s="1" t="s">
        <v>5878</v>
      </c>
      <c r="C7">
        <v>26.410900000000002</v>
      </c>
    </row>
    <row r="8" spans="1:3" x14ac:dyDescent="0.25">
      <c r="A8" s="9">
        <v>46240</v>
      </c>
      <c r="B8" s="1" t="s">
        <v>5878</v>
      </c>
      <c r="C8">
        <v>26.427499999999998</v>
      </c>
    </row>
    <row r="9" spans="1:3" x14ac:dyDescent="0.25">
      <c r="A9" s="9">
        <v>46241</v>
      </c>
      <c r="B9" s="1" t="s">
        <v>5878</v>
      </c>
      <c r="C9">
        <v>26.416399999999999</v>
      </c>
    </row>
    <row r="10" spans="1:3" x14ac:dyDescent="0.25">
      <c r="A10" s="9">
        <v>46244</v>
      </c>
      <c r="B10" s="1" t="s">
        <v>5878</v>
      </c>
      <c r="C10">
        <v>26.515699999999999</v>
      </c>
    </row>
    <row r="11" spans="1:3" x14ac:dyDescent="0.25">
      <c r="A11" s="9">
        <v>46245</v>
      </c>
      <c r="B11" s="1" t="s">
        <v>5878</v>
      </c>
      <c r="C11">
        <v>26.350300000000001</v>
      </c>
    </row>
    <row r="12" spans="1:3" x14ac:dyDescent="0.25">
      <c r="A12" s="9">
        <v>46246</v>
      </c>
      <c r="B12" s="1" t="s">
        <v>5878</v>
      </c>
      <c r="C12">
        <v>26.5763</v>
      </c>
    </row>
    <row r="13" spans="1:3" x14ac:dyDescent="0.25">
      <c r="A13" s="9">
        <v>46247</v>
      </c>
      <c r="B13" s="1" t="s">
        <v>5878</v>
      </c>
      <c r="C13">
        <v>26.554200000000002</v>
      </c>
    </row>
    <row r="14" spans="1:3" x14ac:dyDescent="0.25">
      <c r="A14" s="9">
        <v>46248</v>
      </c>
      <c r="B14" s="1" t="s">
        <v>5878</v>
      </c>
      <c r="C14">
        <v>26.681000000000001</v>
      </c>
    </row>
    <row r="15" spans="1:3" x14ac:dyDescent="0.25">
      <c r="A15" s="9">
        <v>46251</v>
      </c>
      <c r="B15" s="1" t="s">
        <v>5878</v>
      </c>
      <c r="C15">
        <v>27.066800000000001</v>
      </c>
    </row>
    <row r="16" spans="1:3" x14ac:dyDescent="0.25">
      <c r="A16" s="9">
        <v>46252</v>
      </c>
      <c r="B16" s="1" t="s">
        <v>5878</v>
      </c>
      <c r="C16">
        <v>27.1936</v>
      </c>
    </row>
    <row r="17" spans="1:2" x14ac:dyDescent="0.25">
      <c r="A17" s="9">
        <f>IF('S.H BOI GORDO'!A17=""," ",'S.H BOI GORDO'!A17)</f>
        <v>35655</v>
      </c>
      <c r="B17" s="1" t="s">
        <v>5878</v>
      </c>
    </row>
    <row r="18" spans="1:2" x14ac:dyDescent="0.25">
      <c r="A18" s="9">
        <f>IF('S.H BOI GORDO'!A18=""," ",'S.H BOI GORDO'!A18)</f>
        <v>35656</v>
      </c>
      <c r="B18" s="1" t="s">
        <v>5878</v>
      </c>
    </row>
    <row r="19" spans="1:2" x14ac:dyDescent="0.25">
      <c r="A19" s="9">
        <f>IF('S.H BOI GORDO'!A19=""," ",'S.H BOI GORDO'!A19)</f>
        <v>35657</v>
      </c>
      <c r="B19" s="1" t="s">
        <v>5878</v>
      </c>
    </row>
    <row r="20" spans="1:2" x14ac:dyDescent="0.25">
      <c r="A20" s="9">
        <f>IF('S.H BOI GORDO'!A20=""," ",'S.H BOI GORDO'!A20)</f>
        <v>35660</v>
      </c>
      <c r="B20" s="1" t="s">
        <v>5878</v>
      </c>
    </row>
    <row r="21" spans="1:2" x14ac:dyDescent="0.25">
      <c r="A21" s="9">
        <f>IF('S.H BOI GORDO'!A21=""," ",'S.H BOI GORDO'!A21)</f>
        <v>35661</v>
      </c>
      <c r="B21" s="1" t="s">
        <v>5878</v>
      </c>
    </row>
    <row r="22" spans="1:2" x14ac:dyDescent="0.25">
      <c r="A22" s="9">
        <f>IF('S.H BOI GORDO'!A22=""," ",'S.H BOI GORDO'!A22)</f>
        <v>35662</v>
      </c>
      <c r="B22" s="1" t="s">
        <v>5878</v>
      </c>
    </row>
    <row r="23" spans="1:2" x14ac:dyDescent="0.25">
      <c r="A23" s="9">
        <f>IF('S.H BOI GORDO'!A23=""," ",'S.H BOI GORDO'!A23)</f>
        <v>35663</v>
      </c>
      <c r="B23" s="1" t="s">
        <v>5878</v>
      </c>
    </row>
    <row r="24" spans="1:2" x14ac:dyDescent="0.25">
      <c r="A24" s="9">
        <f>IF('S.H BOI GORDO'!A24=""," ",'S.H BOI GORDO'!A24)</f>
        <v>35664</v>
      </c>
      <c r="B24" s="1" t="s">
        <v>5878</v>
      </c>
    </row>
    <row r="25" spans="1:2" x14ac:dyDescent="0.25">
      <c r="A25" s="9">
        <f>IF('S.H BOI GORDO'!A25=""," ",'S.H BOI GORDO'!A25)</f>
        <v>35667</v>
      </c>
      <c r="B25" s="1" t="s">
        <v>5878</v>
      </c>
    </row>
    <row r="26" spans="1:2" x14ac:dyDescent="0.25">
      <c r="A26" s="9">
        <f>IF('S.H BOI GORDO'!A26=""," ",'S.H BOI GORDO'!A26)</f>
        <v>35668</v>
      </c>
      <c r="B26" s="1" t="s">
        <v>5878</v>
      </c>
    </row>
    <row r="27" spans="1:2" x14ac:dyDescent="0.25">
      <c r="A27" s="9">
        <f>IF('S.H BOI GORDO'!A27=""," ",'S.H BOI GORDO'!A27)</f>
        <v>35669</v>
      </c>
      <c r="B27" s="1" t="s">
        <v>5878</v>
      </c>
    </row>
    <row r="28" spans="1:2" x14ac:dyDescent="0.25">
      <c r="A28" s="9">
        <f>IF('S.H BOI GORDO'!A28=""," ",'S.H BOI GORDO'!A28)</f>
        <v>35670</v>
      </c>
      <c r="B28" s="1" t="s">
        <v>5878</v>
      </c>
    </row>
    <row r="29" spans="1:2" x14ac:dyDescent="0.25">
      <c r="A29" s="9">
        <f>IF('S.H BOI GORDO'!A29=""," ",'S.H BOI GORDO'!A29)</f>
        <v>35671</v>
      </c>
      <c r="B29" s="1" t="s">
        <v>5878</v>
      </c>
    </row>
    <row r="30" spans="1:2" x14ac:dyDescent="0.25">
      <c r="A30" s="9">
        <f>IF('S.H BOI GORDO'!A30=""," ",'S.H BOI GORDO'!A30)</f>
        <v>35674</v>
      </c>
      <c r="B30" s="1" t="s">
        <v>5878</v>
      </c>
    </row>
    <row r="31" spans="1:2" x14ac:dyDescent="0.25">
      <c r="A31" s="9">
        <f>IF('S.H BOI GORDO'!A31=""," ",'S.H BOI GORDO'!A31)</f>
        <v>35675</v>
      </c>
      <c r="B31" s="1" t="s">
        <v>5878</v>
      </c>
    </row>
    <row r="32" spans="1:2" x14ac:dyDescent="0.25">
      <c r="A32" s="9">
        <f>IF('S.H BOI GORDO'!A32=""," ",'S.H BOI GORDO'!A32)</f>
        <v>35676</v>
      </c>
      <c r="B32" s="1" t="s">
        <v>5878</v>
      </c>
    </row>
    <row r="33" spans="1:2" x14ac:dyDescent="0.25">
      <c r="A33" s="9">
        <f>IF('S.H BOI GORDO'!A33=""," ",'S.H BOI GORDO'!A33)</f>
        <v>35677</v>
      </c>
      <c r="B33" s="1" t="s">
        <v>5878</v>
      </c>
    </row>
    <row r="34" spans="1:2" x14ac:dyDescent="0.25">
      <c r="A34" s="9">
        <f>IF('S.H BOI GORDO'!A34=""," ",'S.H BOI GORDO'!A34)</f>
        <v>35678</v>
      </c>
      <c r="B34" s="1" t="s">
        <v>5878</v>
      </c>
    </row>
    <row r="35" spans="1:2" x14ac:dyDescent="0.25">
      <c r="A35" s="9">
        <f>IF('S.H BOI GORDO'!A35=""," ",'S.H BOI GORDO'!A35)</f>
        <v>35681</v>
      </c>
      <c r="B35" s="1" t="s">
        <v>5878</v>
      </c>
    </row>
    <row r="36" spans="1:2" x14ac:dyDescent="0.25">
      <c r="A36" s="9">
        <f>IF('S.H BOI GORDO'!A36=""," ",'S.H BOI GORDO'!A36)</f>
        <v>35682</v>
      </c>
      <c r="B36" s="1" t="s">
        <v>5878</v>
      </c>
    </row>
    <row r="37" spans="1:2" x14ac:dyDescent="0.25">
      <c r="A37" s="9">
        <f>IF('S.H BOI GORDO'!A37=""," ",'S.H BOI GORDO'!A37)</f>
        <v>35683</v>
      </c>
      <c r="B37" s="1" t="str">
        <f t="shared" ref="B37:B79" si="0">B36</f>
        <v>SJCQ27</v>
      </c>
    </row>
    <row r="38" spans="1:2" x14ac:dyDescent="0.25">
      <c r="A38" s="9">
        <f>IF('S.H BOI GORDO'!A38=""," ",'S.H BOI GORDO'!A38)</f>
        <v>35684</v>
      </c>
      <c r="B38" s="1" t="str">
        <f t="shared" si="0"/>
        <v>SJCQ27</v>
      </c>
    </row>
    <row r="39" spans="1:2" x14ac:dyDescent="0.25">
      <c r="A39" s="9">
        <f>IF('S.H BOI GORDO'!A39=""," ",'S.H BOI GORDO'!A39)</f>
        <v>35685</v>
      </c>
      <c r="B39" s="1" t="str">
        <f t="shared" si="0"/>
        <v>SJCQ27</v>
      </c>
    </row>
    <row r="40" spans="1:2" x14ac:dyDescent="0.25">
      <c r="A40" s="9">
        <f>IF('S.H BOI GORDO'!A40=""," ",'S.H BOI GORDO'!A40)</f>
        <v>35688</v>
      </c>
      <c r="B40" s="1" t="str">
        <f t="shared" si="0"/>
        <v>SJCQ27</v>
      </c>
    </row>
    <row r="41" spans="1:2" x14ac:dyDescent="0.25">
      <c r="A41" s="9">
        <f>IF('S.H BOI GORDO'!A41=""," ",'S.H BOI GORDO'!A41)</f>
        <v>35689</v>
      </c>
      <c r="B41" s="1" t="str">
        <f t="shared" si="0"/>
        <v>SJCQ27</v>
      </c>
    </row>
    <row r="42" spans="1:2" x14ac:dyDescent="0.25">
      <c r="A42" s="9">
        <f>IF('S.H BOI GORDO'!A42=""," ",'S.H BOI GORDO'!A42)</f>
        <v>35690</v>
      </c>
      <c r="B42" s="1" t="str">
        <f t="shared" si="0"/>
        <v>SJCQ27</v>
      </c>
    </row>
    <row r="43" spans="1:2" x14ac:dyDescent="0.25">
      <c r="A43" s="9">
        <f>IF('S.H BOI GORDO'!A43=""," ",'S.H BOI GORDO'!A43)</f>
        <v>35691</v>
      </c>
      <c r="B43" s="1" t="str">
        <f t="shared" si="0"/>
        <v>SJCQ27</v>
      </c>
    </row>
    <row r="44" spans="1:2" x14ac:dyDescent="0.25">
      <c r="A44" s="9">
        <f>IF('S.H BOI GORDO'!A44=""," ",'S.H BOI GORDO'!A44)</f>
        <v>35692</v>
      </c>
      <c r="B44" s="1" t="str">
        <f t="shared" si="0"/>
        <v>SJCQ27</v>
      </c>
    </row>
    <row r="45" spans="1:2" x14ac:dyDescent="0.25">
      <c r="A45" s="9">
        <f>IF('S.H BOI GORDO'!A45=""," ",'S.H BOI GORDO'!A45)</f>
        <v>35695</v>
      </c>
      <c r="B45" s="1" t="str">
        <f t="shared" si="0"/>
        <v>SJCQ27</v>
      </c>
    </row>
    <row r="46" spans="1:2" x14ac:dyDescent="0.25">
      <c r="A46" s="9">
        <f>IF('S.H BOI GORDO'!A46=""," ",'S.H BOI GORDO'!A46)</f>
        <v>35696</v>
      </c>
      <c r="B46" s="1" t="str">
        <f t="shared" si="0"/>
        <v>SJCQ27</v>
      </c>
    </row>
    <row r="47" spans="1:2" x14ac:dyDescent="0.25">
      <c r="A47" s="9">
        <f>IF('S.H BOI GORDO'!A47=""," ",'S.H BOI GORDO'!A47)</f>
        <v>35697</v>
      </c>
      <c r="B47" s="1" t="str">
        <f t="shared" si="0"/>
        <v>SJCQ27</v>
      </c>
    </row>
    <row r="48" spans="1:2" x14ac:dyDescent="0.25">
      <c r="A48" s="9">
        <f>IF('S.H BOI GORDO'!A48=""," ",'S.H BOI GORDO'!A48)</f>
        <v>35698</v>
      </c>
      <c r="B48" s="1" t="str">
        <f t="shared" si="0"/>
        <v>SJCQ27</v>
      </c>
    </row>
    <row r="49" spans="1:2" x14ac:dyDescent="0.25">
      <c r="A49" s="9">
        <f>IF('S.H BOI GORDO'!A49=""," ",'S.H BOI GORDO'!A49)</f>
        <v>35699</v>
      </c>
      <c r="B49" s="1" t="str">
        <f t="shared" si="0"/>
        <v>SJCQ27</v>
      </c>
    </row>
    <row r="50" spans="1:2" x14ac:dyDescent="0.25">
      <c r="A50" s="9">
        <f>IF('S.H BOI GORDO'!A50=""," ",'S.H BOI GORDO'!A50)</f>
        <v>35702</v>
      </c>
      <c r="B50" s="1" t="str">
        <f t="shared" si="0"/>
        <v>SJCQ27</v>
      </c>
    </row>
    <row r="51" spans="1:2" x14ac:dyDescent="0.25">
      <c r="A51" s="9">
        <f>IF('S.H BOI GORDO'!A51=""," ",'S.H BOI GORDO'!A51)</f>
        <v>35703</v>
      </c>
      <c r="B51" s="1" t="str">
        <f t="shared" si="0"/>
        <v>SJCQ27</v>
      </c>
    </row>
    <row r="52" spans="1:2" x14ac:dyDescent="0.25">
      <c r="A52" s="9">
        <f>IF('S.H BOI GORDO'!A52=""," ",'S.H BOI GORDO'!A52)</f>
        <v>35704</v>
      </c>
      <c r="B52" s="1" t="str">
        <f t="shared" si="0"/>
        <v>SJCQ27</v>
      </c>
    </row>
    <row r="53" spans="1:2" x14ac:dyDescent="0.25">
      <c r="A53" s="9">
        <f>IF('S.H BOI GORDO'!A53=""," ",'S.H BOI GORDO'!A53)</f>
        <v>35705</v>
      </c>
      <c r="B53" s="1" t="str">
        <f t="shared" si="0"/>
        <v>SJCQ27</v>
      </c>
    </row>
    <row r="54" spans="1:2" x14ac:dyDescent="0.25">
      <c r="A54" s="9">
        <f>IF('S.H BOI GORDO'!A54=""," ",'S.H BOI GORDO'!A54)</f>
        <v>35706</v>
      </c>
      <c r="B54" s="1" t="str">
        <f t="shared" si="0"/>
        <v>SJCQ27</v>
      </c>
    </row>
    <row r="55" spans="1:2" x14ac:dyDescent="0.25">
      <c r="A55" s="9">
        <f>IF('S.H BOI GORDO'!A55=""," ",'S.H BOI GORDO'!A55)</f>
        <v>35709</v>
      </c>
      <c r="B55" s="1" t="str">
        <f t="shared" si="0"/>
        <v>SJCQ27</v>
      </c>
    </row>
    <row r="56" spans="1:2" x14ac:dyDescent="0.25">
      <c r="A56" s="2">
        <f>IF('S.H BOI GORDO'!A56=""," ",'S.H BOI GORDO'!A56)</f>
        <v>35710</v>
      </c>
      <c r="B56" s="1" t="str">
        <f t="shared" si="0"/>
        <v>SJCQ27</v>
      </c>
    </row>
    <row r="57" spans="1:2" x14ac:dyDescent="0.25">
      <c r="A57" s="2">
        <f>IF('S.H BOI GORDO'!A57=""," ",'S.H BOI GORDO'!A57)</f>
        <v>35711</v>
      </c>
      <c r="B57" s="1" t="str">
        <f t="shared" si="0"/>
        <v>SJCQ27</v>
      </c>
    </row>
    <row r="58" spans="1:2" x14ac:dyDescent="0.25">
      <c r="A58" s="2">
        <f>IF('S.H BOI GORDO'!A58=""," ",'S.H BOI GORDO'!A58)</f>
        <v>35712</v>
      </c>
      <c r="B58" s="1" t="str">
        <f t="shared" si="0"/>
        <v>SJCQ27</v>
      </c>
    </row>
    <row r="59" spans="1:2" x14ac:dyDescent="0.25">
      <c r="A59" s="2">
        <f>IF('S.H BOI GORDO'!A59=""," ",'S.H BOI GORDO'!A59)</f>
        <v>35713</v>
      </c>
      <c r="B59" s="1" t="str">
        <f t="shared" si="0"/>
        <v>SJCQ27</v>
      </c>
    </row>
    <row r="60" spans="1:2" x14ac:dyDescent="0.25">
      <c r="A60" s="2">
        <f>IF('S.H BOI GORDO'!A60=""," ",'S.H BOI GORDO'!A60)</f>
        <v>35716</v>
      </c>
      <c r="B60" s="1" t="str">
        <f t="shared" si="0"/>
        <v>SJCQ27</v>
      </c>
    </row>
    <row r="61" spans="1:2" x14ac:dyDescent="0.25">
      <c r="A61" s="2">
        <f>IF('S.H BOI GORDO'!A61=""," ",'S.H BOI GORDO'!A61)</f>
        <v>35717</v>
      </c>
      <c r="B61" s="1" t="str">
        <f t="shared" si="0"/>
        <v>SJCQ27</v>
      </c>
    </row>
    <row r="62" spans="1:2" x14ac:dyDescent="0.25">
      <c r="A62" s="2">
        <f>IF('S.H BOI GORDO'!A62=""," ",'S.H BOI GORDO'!A62)</f>
        <v>35718</v>
      </c>
      <c r="B62" s="1" t="str">
        <f t="shared" si="0"/>
        <v>SJCQ27</v>
      </c>
    </row>
    <row r="63" spans="1:2" x14ac:dyDescent="0.25">
      <c r="A63" s="2">
        <f>IF('S.H BOI GORDO'!A7218="","  ",'S.H BOI GORDO'!A7218)</f>
        <v>46231</v>
      </c>
      <c r="B63" s="1" t="str">
        <f t="shared" si="0"/>
        <v>SJCQ27</v>
      </c>
    </row>
    <row r="64" spans="1:2" x14ac:dyDescent="0.25">
      <c r="A64" s="2">
        <f>IF('S.H BOI GORDO'!A7219="","  ",'S.H BOI GORDO'!A7219)</f>
        <v>46232</v>
      </c>
      <c r="B64" s="1" t="str">
        <f t="shared" si="0"/>
        <v>SJCQ27</v>
      </c>
    </row>
    <row r="65" spans="1:2" x14ac:dyDescent="0.25">
      <c r="A65" s="2">
        <f>IF('S.H BOI GORDO'!A7220="","  ",'S.H BOI GORDO'!A7220)</f>
        <v>46233</v>
      </c>
      <c r="B65" s="1" t="str">
        <f t="shared" si="0"/>
        <v>SJCQ27</v>
      </c>
    </row>
    <row r="66" spans="1:2" x14ac:dyDescent="0.25">
      <c r="A66" s="2">
        <f>IF('S.H BOI GORDO'!A7221="","  ",'S.H BOI GORDO'!A7221)</f>
        <v>46234</v>
      </c>
      <c r="B66" s="1" t="str">
        <f t="shared" si="0"/>
        <v>SJCQ27</v>
      </c>
    </row>
    <row r="67" spans="1:2" x14ac:dyDescent="0.25">
      <c r="A67" s="2">
        <f>IF('S.H BOI GORDO'!A7222="","  ",'S.H BOI GORDO'!A7222)</f>
        <v>46237</v>
      </c>
      <c r="B67" s="1" t="str">
        <f t="shared" si="0"/>
        <v>SJCQ27</v>
      </c>
    </row>
    <row r="68" spans="1:2" x14ac:dyDescent="0.25">
      <c r="A68" s="2">
        <f>IF('S.H BOI GORDO'!A7223="","  ",'S.H BOI GORDO'!A7223)</f>
        <v>46238</v>
      </c>
      <c r="B68" s="1" t="str">
        <f t="shared" si="0"/>
        <v>SJCQ27</v>
      </c>
    </row>
    <row r="69" spans="1:2" x14ac:dyDescent="0.25">
      <c r="A69" s="2">
        <f>IF('S.H BOI GORDO'!A7224="","  ",'S.H BOI GORDO'!A7224)</f>
        <v>46239</v>
      </c>
      <c r="B69" s="1" t="str">
        <f t="shared" si="0"/>
        <v>SJCQ27</v>
      </c>
    </row>
    <row r="70" spans="1:2" x14ac:dyDescent="0.25">
      <c r="A70" s="2">
        <f>IF('S.H BOI GORDO'!A7225="","  ",'S.H BOI GORDO'!A7225)</f>
        <v>46240</v>
      </c>
      <c r="B70" s="1" t="str">
        <f t="shared" si="0"/>
        <v>SJCQ27</v>
      </c>
    </row>
    <row r="71" spans="1:2" x14ac:dyDescent="0.25">
      <c r="A71" s="2">
        <f>IF('S.H BOI GORDO'!A7226="","  ",'S.H BOI GORDO'!A7226)</f>
        <v>46241</v>
      </c>
      <c r="B71" s="1" t="str">
        <f t="shared" si="0"/>
        <v>SJCQ27</v>
      </c>
    </row>
    <row r="72" spans="1:2" x14ac:dyDescent="0.25">
      <c r="A72" s="2">
        <f>IF('S.H BOI GORDO'!A7227="","  ",'S.H BOI GORDO'!A7227)</f>
        <v>46244</v>
      </c>
      <c r="B72" s="1" t="str">
        <f t="shared" si="0"/>
        <v>SJCQ27</v>
      </c>
    </row>
    <row r="73" spans="1:2" x14ac:dyDescent="0.25">
      <c r="A73" s="2">
        <f>IF('S.H BOI GORDO'!A7228="","  ",'S.H BOI GORDO'!A7228)</f>
        <v>46245</v>
      </c>
      <c r="B73" s="1" t="str">
        <f t="shared" si="0"/>
        <v>SJCQ27</v>
      </c>
    </row>
    <row r="74" spans="1:2" x14ac:dyDescent="0.25">
      <c r="A74" s="2">
        <f>IF('S.H BOI GORDO'!A7229="","  ",'S.H BOI GORDO'!A7229)</f>
        <v>46246</v>
      </c>
      <c r="B74" s="1" t="str">
        <f t="shared" si="0"/>
        <v>SJCQ27</v>
      </c>
    </row>
    <row r="75" spans="1:2" x14ac:dyDescent="0.25">
      <c r="A75" s="2">
        <f>IF('S.H BOI GORDO'!A7230="","  ",'S.H BOI GORDO'!A7230)</f>
        <v>46247</v>
      </c>
      <c r="B75" s="1" t="str">
        <f t="shared" si="0"/>
        <v>SJCQ27</v>
      </c>
    </row>
    <row r="76" spans="1:2" x14ac:dyDescent="0.25">
      <c r="A76" s="2">
        <f>IF('S.H BOI GORDO'!A7231="","  ",'S.H BOI GORDO'!A7231)</f>
        <v>46248</v>
      </c>
      <c r="B76" s="1" t="str">
        <f t="shared" si="0"/>
        <v>SJCQ27</v>
      </c>
    </row>
    <row r="77" spans="1:2" x14ac:dyDescent="0.25">
      <c r="A77" s="2">
        <f>IF('S.H BOI GORDO'!A7232="","  ",'S.H BOI GORDO'!A7232)</f>
        <v>46251</v>
      </c>
      <c r="B77" s="1" t="str">
        <f t="shared" si="0"/>
        <v>SJCQ27</v>
      </c>
    </row>
    <row r="78" spans="1:2" x14ac:dyDescent="0.25">
      <c r="A78" s="2">
        <f>IF('S.H BOI GORDO'!A7233="","  ",'S.H BOI GORDO'!A7233)</f>
        <v>46252</v>
      </c>
      <c r="B78" s="1" t="str">
        <f t="shared" si="0"/>
        <v>SJCQ27</v>
      </c>
    </row>
    <row r="79" spans="1:2" x14ac:dyDescent="0.25">
      <c r="A79" s="2" t="str">
        <f>IF('S.H BOI GORDO'!A7234="","  ",'S.H BOI GORDO'!A7234)</f>
        <v xml:space="preserve">  </v>
      </c>
      <c r="B79" s="1" t="str">
        <f t="shared" si="0"/>
        <v>SJCQ27</v>
      </c>
    </row>
    <row r="80" spans="1:2" x14ac:dyDescent="0.25">
      <c r="A80" s="2" t="str">
        <f>IF('S.H BOI GORDO'!A7235="","  ",'S.H BOI GORDO'!A7235)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GORDO'!A7236="","  ",'S.H BOI GORDO'!A7236)</f>
        <v xml:space="preserve">  </v>
      </c>
      <c r="B81" s="1">
        <f t="shared" si="1"/>
        <v>0</v>
      </c>
    </row>
    <row r="82" spans="1:2" x14ac:dyDescent="0.25">
      <c r="A82" s="2" t="str">
        <f>IF('S.H BOI GORDO'!A7237="","  ",'S.H BOI GORDO'!A7237)</f>
        <v xml:space="preserve">  </v>
      </c>
      <c r="B82" s="1">
        <f t="shared" si="1"/>
        <v>0</v>
      </c>
    </row>
    <row r="83" spans="1:2" x14ac:dyDescent="0.25">
      <c r="A83" s="2" t="str">
        <f>IF('S.H BOI GORDO'!A7238="","  ",'S.H BOI GORDO'!A7238)</f>
        <v xml:space="preserve">  </v>
      </c>
      <c r="B83" s="1">
        <f t="shared" si="1"/>
        <v>0</v>
      </c>
    </row>
    <row r="84" spans="1:2" x14ac:dyDescent="0.25">
      <c r="A84" s="2" t="str">
        <f>IF('S.H BOI GORDO'!A7239="","  ",'S.H BOI GORDO'!A7239)</f>
        <v xml:space="preserve">  </v>
      </c>
      <c r="B84" s="1">
        <f t="shared" si="1"/>
        <v>0</v>
      </c>
    </row>
    <row r="85" spans="1:2" x14ac:dyDescent="0.25">
      <c r="A85" s="2" t="str">
        <f>IF('S.H BOI GORDO'!A7240="","  ",'S.H BOI GORDO'!A7240)</f>
        <v xml:space="preserve">  </v>
      </c>
      <c r="B85" s="1">
        <f t="shared" si="1"/>
        <v>0</v>
      </c>
    </row>
    <row r="86" spans="1:2" x14ac:dyDescent="0.25">
      <c r="A86" s="2" t="str">
        <f>IF('S.H BOI GORDO'!A7241="","  ",'S.H BOI GORDO'!A7241)</f>
        <v xml:space="preserve">  </v>
      </c>
      <c r="B86" s="1">
        <f t="shared" si="1"/>
        <v>0</v>
      </c>
    </row>
    <row r="87" spans="1:2" x14ac:dyDescent="0.25">
      <c r="A87" s="2" t="str">
        <f>IF('S.H BOI GORDO'!A7242="","  ",'S.H BOI GORDO'!A7242)</f>
        <v xml:space="preserve">  </v>
      </c>
      <c r="B87" s="1">
        <f t="shared" si="1"/>
        <v>0</v>
      </c>
    </row>
    <row r="88" spans="1:2" x14ac:dyDescent="0.25">
      <c r="A88" s="2" t="str">
        <f>IF('S.H BOI GORDO'!A7243="","  ",'S.H BOI GORDO'!A7243)</f>
        <v xml:space="preserve">  </v>
      </c>
      <c r="B88" s="1">
        <f t="shared" si="1"/>
        <v>0</v>
      </c>
    </row>
    <row r="89" spans="1:2" x14ac:dyDescent="0.25">
      <c r="A89" s="2" t="str">
        <f>IF('S.H BOI GORDO'!A7244="","  ",'S.H BOI GORDO'!A7244)</f>
        <v xml:space="preserve">  </v>
      </c>
      <c r="B89" s="1">
        <f t="shared" si="1"/>
        <v>0</v>
      </c>
    </row>
    <row r="90" spans="1:2" x14ac:dyDescent="0.25">
      <c r="A90" s="2" t="str">
        <f>IF('S.H BOI GORDO'!A7245="","  ",'S.H BOI GORDO'!A7245)</f>
        <v xml:space="preserve">  </v>
      </c>
      <c r="B90" s="1">
        <f t="shared" si="1"/>
        <v>0</v>
      </c>
    </row>
    <row r="91" spans="1:2" x14ac:dyDescent="0.25">
      <c r="A91" s="2" t="str">
        <f>IF('S.H BOI GORDO'!A7246="","  ",'S.H BOI GORDO'!A7246)</f>
        <v xml:space="preserve">  </v>
      </c>
      <c r="B91" s="1">
        <f t="shared" si="1"/>
        <v>0</v>
      </c>
    </row>
    <row r="92" spans="1:2" x14ac:dyDescent="0.25">
      <c r="A92" s="2" t="str">
        <f>IF('S.H BOI GORDO'!A7247="","  ",'S.H BOI GORDO'!A7247)</f>
        <v xml:space="preserve">  </v>
      </c>
      <c r="B92" s="1">
        <f t="shared" si="1"/>
        <v>0</v>
      </c>
    </row>
    <row r="93" spans="1:2" x14ac:dyDescent="0.25">
      <c r="A93" s="2" t="str">
        <f>IF('S.H BOI GORDO'!A7248="","  ",'S.H BOI GORDO'!A7248)</f>
        <v xml:space="preserve">  </v>
      </c>
      <c r="B93" s="1">
        <f t="shared" si="1"/>
        <v>0</v>
      </c>
    </row>
    <row r="94" spans="1:2" x14ac:dyDescent="0.25">
      <c r="A94" s="2" t="str">
        <f>IF('S.H BOI GORDO'!A7249="","  ",'S.H BOI GORDO'!A7249)</f>
        <v xml:space="preserve">  </v>
      </c>
      <c r="B94" s="1">
        <f t="shared" si="1"/>
        <v>0</v>
      </c>
    </row>
    <row r="95" spans="1:2" x14ac:dyDescent="0.25">
      <c r="A95" s="2" t="str">
        <f>IF('S.H BOI GORDO'!A7250="","  ",'S.H BOI GORDO'!A7250)</f>
        <v xml:space="preserve">  </v>
      </c>
      <c r="B95" s="1">
        <f t="shared" si="1"/>
        <v>0</v>
      </c>
    </row>
    <row r="96" spans="1:2" x14ac:dyDescent="0.25">
      <c r="A96" s="2" t="str">
        <f>IF('S.H BOI GORDO'!A7251="","  ",'S.H BOI GORDO'!A7251)</f>
        <v xml:space="preserve">  </v>
      </c>
      <c r="B96" s="1">
        <f t="shared" si="1"/>
        <v>0</v>
      </c>
    </row>
    <row r="97" spans="1:2" x14ac:dyDescent="0.25">
      <c r="A97" s="2" t="str">
        <f>IF('S.H BOI GORDO'!A7252="","  ",'S.H BOI GORDO'!A7252)</f>
        <v xml:space="preserve">  </v>
      </c>
      <c r="B97" s="1">
        <f t="shared" si="1"/>
        <v>0</v>
      </c>
    </row>
    <row r="98" spans="1:2" x14ac:dyDescent="0.25">
      <c r="A98" s="2" t="str">
        <f>IF('S.H BOI GORDO'!A7253="","  ",'S.H BOI GORDO'!A7253)</f>
        <v xml:space="preserve">  </v>
      </c>
      <c r="B98" s="1">
        <f t="shared" si="1"/>
        <v>0</v>
      </c>
    </row>
    <row r="99" spans="1:2" x14ac:dyDescent="0.25">
      <c r="A99" s="2" t="str">
        <f>IF('S.H BOI GORDO'!A7254="","  ",'S.H BOI GORDO'!A7254)</f>
        <v xml:space="preserve">  </v>
      </c>
      <c r="B99" s="1">
        <f t="shared" si="1"/>
        <v>0</v>
      </c>
    </row>
    <row r="100" spans="1:2" x14ac:dyDescent="0.25">
      <c r="A100" s="2" t="str">
        <f>IF('S.H BOI GORDO'!A7255="","  ",'S.H BOI GORDO'!A7255)</f>
        <v xml:space="preserve">  </v>
      </c>
      <c r="B100" s="1">
        <f t="shared" si="1"/>
        <v>0</v>
      </c>
    </row>
    <row r="101" spans="1:2" x14ac:dyDescent="0.25">
      <c r="A101" s="2" t="str">
        <f>IF('S.H BOI GORDO'!A7256="","  ",'S.H BOI GORDO'!A7256)</f>
        <v xml:space="preserve">  </v>
      </c>
      <c r="B101" s="1">
        <f t="shared" si="1"/>
        <v>0</v>
      </c>
    </row>
    <row r="102" spans="1:2" x14ac:dyDescent="0.25">
      <c r="A102" s="2" t="str">
        <f>IF('S.H BOI GORDO'!A7257="","  ",'S.H BOI GORDO'!A7257)</f>
        <v xml:space="preserve">  </v>
      </c>
      <c r="B102" s="1">
        <f t="shared" si="1"/>
        <v>0</v>
      </c>
    </row>
    <row r="103" spans="1:2" x14ac:dyDescent="0.25">
      <c r="A103" s="2" t="str">
        <f>IF('S.H BOI GORDO'!A7258="","  ",'S.H BOI GORDO'!A7258)</f>
        <v xml:space="preserve">  </v>
      </c>
      <c r="B103" s="1">
        <f t="shared" si="1"/>
        <v>0</v>
      </c>
    </row>
    <row r="104" spans="1:2" x14ac:dyDescent="0.25">
      <c r="A104" s="2" t="str">
        <f>IF('S.H BOI GORDO'!A7259="","  ",'S.H BOI GORDO'!A7259)</f>
        <v xml:space="preserve">  </v>
      </c>
      <c r="B104" s="1">
        <f t="shared" si="1"/>
        <v>0</v>
      </c>
    </row>
    <row r="105" spans="1:2" x14ac:dyDescent="0.25">
      <c r="A105" s="2" t="str">
        <f>IF('S.H BOI GORDO'!A7260="","  ",'S.H BOI GORDO'!A7260)</f>
        <v xml:space="preserve">  </v>
      </c>
      <c r="B105" s="1">
        <f t="shared" si="1"/>
        <v>0</v>
      </c>
    </row>
    <row r="106" spans="1:2" x14ac:dyDescent="0.25">
      <c r="A106" s="2" t="str">
        <f>IF('S.H BOI GORDO'!A7261="","  ",'S.H BOI GORDO'!A7261)</f>
        <v xml:space="preserve">  </v>
      </c>
      <c r="B106" s="1">
        <f t="shared" si="1"/>
        <v>0</v>
      </c>
    </row>
    <row r="107" spans="1:2" x14ac:dyDescent="0.25">
      <c r="A107" s="2" t="str">
        <f>IF('S.H BOI GORDO'!A7262="","  ",'S.H BOI GORDO'!A7262)</f>
        <v xml:space="preserve">  </v>
      </c>
      <c r="B107" s="1">
        <f t="shared" si="1"/>
        <v>0</v>
      </c>
    </row>
    <row r="108" spans="1:2" x14ac:dyDescent="0.25">
      <c r="A108" s="2" t="str">
        <f>IF('S.H BOI GORDO'!A7263="","  ",'S.H BOI GORDO'!A7263)</f>
        <v xml:space="preserve">  </v>
      </c>
      <c r="B108" s="1">
        <f t="shared" si="1"/>
        <v>0</v>
      </c>
    </row>
    <row r="109" spans="1:2" x14ac:dyDescent="0.25">
      <c r="A109" s="2" t="str">
        <f>IF('S.H BOI GORDO'!A7264="","  ",'S.H BOI GORDO'!A7264)</f>
        <v xml:space="preserve">  </v>
      </c>
      <c r="B109" s="1">
        <f t="shared" si="1"/>
        <v>0</v>
      </c>
    </row>
    <row r="110" spans="1:2" x14ac:dyDescent="0.25">
      <c r="A110" s="2" t="str">
        <f>IF('S.H BOI GORDO'!A7265="","  ",'S.H BOI GORDO'!A7265)</f>
        <v xml:space="preserve">  </v>
      </c>
      <c r="B110" s="1">
        <f t="shared" si="1"/>
        <v>0</v>
      </c>
    </row>
    <row r="111" spans="1:2" x14ac:dyDescent="0.25">
      <c r="A111" s="2" t="str">
        <f>IF('S.H BOI GORDO'!A7266="","  ",'S.H BOI GORDO'!A7266)</f>
        <v xml:space="preserve">  </v>
      </c>
      <c r="B111" s="1">
        <f t="shared" si="1"/>
        <v>0</v>
      </c>
    </row>
    <row r="112" spans="1:2" x14ac:dyDescent="0.25">
      <c r="A112" s="2" t="str">
        <f>IF('S.H BOI GORDO'!A7267="","  ",'S.H BOI GORDO'!A7267)</f>
        <v xml:space="preserve">  </v>
      </c>
      <c r="B112" s="1">
        <f t="shared" si="1"/>
        <v>0</v>
      </c>
    </row>
    <row r="113" spans="1:2" x14ac:dyDescent="0.25">
      <c r="A113" s="2" t="str">
        <f>IF('S.H BOI GORDO'!A7268="","  ",'S.H BOI GORDO'!A7268)</f>
        <v xml:space="preserve">  </v>
      </c>
      <c r="B113" s="1">
        <f t="shared" si="1"/>
        <v>0</v>
      </c>
    </row>
    <row r="114" spans="1:2" x14ac:dyDescent="0.25">
      <c r="A114" s="2" t="str">
        <f>IF('S.H BOI GORDO'!A7269="","  ",'S.H BOI GORDO'!A7269)</f>
        <v xml:space="preserve">  </v>
      </c>
      <c r="B114" s="1">
        <f t="shared" si="1"/>
        <v>0</v>
      </c>
    </row>
    <row r="115" spans="1:2" x14ac:dyDescent="0.25">
      <c r="A115" s="2" t="str">
        <f>IF('S.H BOI GORDO'!A7270="","  ",'S.H BOI GORDO'!A7270)</f>
        <v xml:space="preserve">  </v>
      </c>
      <c r="B115" s="1">
        <f t="shared" si="1"/>
        <v>0</v>
      </c>
    </row>
    <row r="116" spans="1:2" x14ac:dyDescent="0.25">
      <c r="A116" s="2" t="str">
        <f>IF('S.H BOI GORDO'!A7271="","  ",'S.H BOI GORDO'!A7271)</f>
        <v xml:space="preserve">  </v>
      </c>
      <c r="B116" s="1">
        <f t="shared" si="1"/>
        <v>0</v>
      </c>
    </row>
    <row r="117" spans="1:2" x14ac:dyDescent="0.25">
      <c r="A117" s="2" t="str">
        <f>IF('S.H BOI GORDO'!A7272="","  ",'S.H BOI GORDO'!A7272)</f>
        <v xml:space="preserve">  </v>
      </c>
      <c r="B117" s="1">
        <f t="shared" si="1"/>
        <v>0</v>
      </c>
    </row>
    <row r="118" spans="1:2" x14ac:dyDescent="0.25">
      <c r="A118" s="2" t="str">
        <f>IF('S.H BOI GORDO'!A7273="","  ",'S.H BOI GORDO'!A7273)</f>
        <v xml:space="preserve">  </v>
      </c>
      <c r="B118" s="1">
        <f t="shared" si="1"/>
        <v>0</v>
      </c>
    </row>
    <row r="119" spans="1:2" x14ac:dyDescent="0.25">
      <c r="A119" s="2" t="str">
        <f>IF('S.H BOI GORDO'!A7274="","  ",'S.H BOI GORDO'!A7274)</f>
        <v xml:space="preserve">  </v>
      </c>
      <c r="B119" s="1">
        <f t="shared" si="1"/>
        <v>0</v>
      </c>
    </row>
    <row r="120" spans="1:2" x14ac:dyDescent="0.25">
      <c r="A120" s="2" t="str">
        <f>IF('S.H BOI GORDO'!A7275="","  ",'S.H BOI GORDO'!A7275)</f>
        <v xml:space="preserve">  </v>
      </c>
      <c r="B120" s="1">
        <f t="shared" si="1"/>
        <v>0</v>
      </c>
    </row>
    <row r="121" spans="1:2" x14ac:dyDescent="0.25">
      <c r="A121" s="2" t="str">
        <f>IF('S.H BOI GORDO'!A7276="","  ",'S.H BOI GORDO'!A7276)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5879</v>
      </c>
      <c r="C2">
        <v>5085.2020000000002</v>
      </c>
    </row>
    <row r="3" spans="1:3" x14ac:dyDescent="0.25">
      <c r="A3" s="9">
        <v>46189</v>
      </c>
      <c r="B3" s="1" t="s">
        <v>5879</v>
      </c>
      <c r="C3">
        <v>5108.1059999999998</v>
      </c>
    </row>
    <row r="4" spans="1:3" x14ac:dyDescent="0.25">
      <c r="A4" s="9">
        <v>46190</v>
      </c>
      <c r="B4" s="1" t="s">
        <v>5879</v>
      </c>
      <c r="C4">
        <v>5093.875</v>
      </c>
    </row>
    <row r="5" spans="1:3" x14ac:dyDescent="0.25">
      <c r="A5" s="9">
        <v>46191</v>
      </c>
      <c r="B5" s="1" t="s">
        <v>5879</v>
      </c>
      <c r="C5">
        <v>5182.6660000000002</v>
      </c>
    </row>
    <row r="6" spans="1:3" x14ac:dyDescent="0.25">
      <c r="A6" s="9">
        <v>46192</v>
      </c>
      <c r="B6" s="1" t="s">
        <v>5879</v>
      </c>
      <c r="C6">
        <v>5153.9319999999998</v>
      </c>
    </row>
    <row r="7" spans="1:3" x14ac:dyDescent="0.25">
      <c r="A7" s="9">
        <v>46195</v>
      </c>
      <c r="B7" s="1" t="s">
        <v>5879</v>
      </c>
      <c r="C7">
        <v>5151.9059999999999</v>
      </c>
    </row>
    <row r="8" spans="1:3" x14ac:dyDescent="0.25">
      <c r="A8" s="9">
        <v>46196</v>
      </c>
      <c r="B8" s="1" t="s">
        <v>5879</v>
      </c>
      <c r="C8">
        <v>5198.9639999999999</v>
      </c>
    </row>
    <row r="9" spans="1:3" x14ac:dyDescent="0.25">
      <c r="A9" s="9">
        <v>46197</v>
      </c>
      <c r="B9" s="1" t="s">
        <v>5879</v>
      </c>
      <c r="C9">
        <v>5205.4809999999998</v>
      </c>
    </row>
    <row r="10" spans="1:3" x14ac:dyDescent="0.25">
      <c r="A10" s="9">
        <v>46198</v>
      </c>
      <c r="B10" s="1" t="s">
        <v>5879</v>
      </c>
      <c r="C10">
        <v>5186.0559999999996</v>
      </c>
    </row>
    <row r="11" spans="1:3" x14ac:dyDescent="0.25">
      <c r="A11" s="9">
        <v>46199</v>
      </c>
      <c r="B11" s="1" t="s">
        <v>5879</v>
      </c>
      <c r="C11">
        <v>5173.6970000000001</v>
      </c>
    </row>
    <row r="12" spans="1:3" x14ac:dyDescent="0.25">
      <c r="A12" s="9">
        <v>46202</v>
      </c>
      <c r="B12" s="1" t="s">
        <v>5879</v>
      </c>
      <c r="C12">
        <v>5167.6629999999996</v>
      </c>
    </row>
    <row r="13" spans="1:3" x14ac:dyDescent="0.25">
      <c r="A13" s="9">
        <v>46203</v>
      </c>
      <c r="B13" s="1" t="s">
        <v>5879</v>
      </c>
      <c r="C13">
        <v>5176.6000000000004</v>
      </c>
    </row>
    <row r="14" spans="1:3" x14ac:dyDescent="0.25">
      <c r="A14" s="9">
        <v>46204</v>
      </c>
      <c r="B14" s="1" t="s">
        <v>5879</v>
      </c>
      <c r="C14">
        <v>5176.6000000000004</v>
      </c>
    </row>
    <row r="15" spans="1:3" x14ac:dyDescent="0.25">
      <c r="A15" s="9"/>
      <c r="B15" s="1" t="s">
        <v>5879</v>
      </c>
    </row>
    <row r="16" spans="1:3" x14ac:dyDescent="0.25">
      <c r="A16" s="9"/>
      <c r="B16" s="1" t="s">
        <v>5879</v>
      </c>
    </row>
    <row r="17" spans="1:2" x14ac:dyDescent="0.25">
      <c r="A17" s="9"/>
      <c r="B17" s="1" t="s">
        <v>5879</v>
      </c>
    </row>
    <row r="18" spans="1:2" x14ac:dyDescent="0.25">
      <c r="A18" s="9"/>
      <c r="B18" s="1" t="s">
        <v>5879</v>
      </c>
    </row>
    <row r="19" spans="1:2" x14ac:dyDescent="0.25">
      <c r="A19" s="9"/>
      <c r="B19" s="1" t="s">
        <v>5879</v>
      </c>
    </row>
    <row r="20" spans="1:2" x14ac:dyDescent="0.25">
      <c r="A20" s="9"/>
      <c r="B20" s="1" t="s">
        <v>5879</v>
      </c>
    </row>
    <row r="21" spans="1:2" x14ac:dyDescent="0.25">
      <c r="A21" s="9"/>
      <c r="B21" s="1" t="s">
        <v>5879</v>
      </c>
    </row>
    <row r="22" spans="1:2" x14ac:dyDescent="0.25">
      <c r="A22" s="9"/>
      <c r="B22" s="1" t="s">
        <v>5879</v>
      </c>
    </row>
    <row r="23" spans="1:2" x14ac:dyDescent="0.25">
      <c r="A23" s="9"/>
      <c r="B23" s="1" t="s">
        <v>5879</v>
      </c>
    </row>
    <row r="24" spans="1:2" x14ac:dyDescent="0.25">
      <c r="A24" s="9"/>
      <c r="B24" s="1" t="s">
        <v>5879</v>
      </c>
    </row>
    <row r="25" spans="1:2" x14ac:dyDescent="0.25">
      <c r="A25" s="9"/>
      <c r="B25" s="1" t="s">
        <v>5879</v>
      </c>
    </row>
    <row r="26" spans="1:2" x14ac:dyDescent="0.25">
      <c r="A26" s="9"/>
      <c r="B26" s="1" t="s">
        <v>5879</v>
      </c>
    </row>
    <row r="27" spans="1:2" x14ac:dyDescent="0.25">
      <c r="A27" s="9"/>
      <c r="B27" s="1" t="s">
        <v>5879</v>
      </c>
    </row>
    <row r="28" spans="1:2" x14ac:dyDescent="0.25">
      <c r="A28" s="9"/>
      <c r="B28" s="1" t="s">
        <v>5879</v>
      </c>
    </row>
    <row r="29" spans="1:2" x14ac:dyDescent="0.25">
      <c r="A29" s="9"/>
      <c r="B29" s="1" t="s">
        <v>5879</v>
      </c>
    </row>
    <row r="30" spans="1:2" x14ac:dyDescent="0.25">
      <c r="A30" s="9"/>
      <c r="B30" s="1" t="s">
        <v>5879</v>
      </c>
    </row>
    <row r="31" spans="1:2" x14ac:dyDescent="0.25">
      <c r="A31" s="9"/>
      <c r="B31" s="1" t="s">
        <v>5879</v>
      </c>
    </row>
    <row r="32" spans="1:2" x14ac:dyDescent="0.25">
      <c r="A32" s="9"/>
      <c r="B32" s="1" t="s">
        <v>5879</v>
      </c>
    </row>
    <row r="33" spans="1:2" x14ac:dyDescent="0.25">
      <c r="A33" s="9"/>
      <c r="B33" s="1" t="s">
        <v>5879</v>
      </c>
    </row>
    <row r="34" spans="1:2" x14ac:dyDescent="0.25">
      <c r="A34" s="9"/>
      <c r="B34" s="1" t="s">
        <v>5879</v>
      </c>
    </row>
    <row r="35" spans="1:2" x14ac:dyDescent="0.25">
      <c r="A35" s="9"/>
      <c r="B35" s="1" t="s">
        <v>5879</v>
      </c>
    </row>
    <row r="36" spans="1:2" x14ac:dyDescent="0.25">
      <c r="A36" s="9"/>
      <c r="B36" s="1" t="s">
        <v>5879</v>
      </c>
    </row>
    <row r="37" spans="1:2" x14ac:dyDescent="0.25">
      <c r="A37" s="9"/>
      <c r="B37" s="1" t="s">
        <v>5879</v>
      </c>
    </row>
    <row r="38" spans="1:2" x14ac:dyDescent="0.25">
      <c r="A38" s="9"/>
      <c r="B38" s="1" t="s">
        <v>5879</v>
      </c>
    </row>
    <row r="39" spans="1:2" x14ac:dyDescent="0.25">
      <c r="A39" s="9"/>
      <c r="B39" s="1" t="s">
        <v>5879</v>
      </c>
    </row>
    <row r="40" spans="1:2" x14ac:dyDescent="0.25">
      <c r="A40" s="9"/>
      <c r="B40" s="1" t="s">
        <v>5879</v>
      </c>
    </row>
    <row r="41" spans="1:2" x14ac:dyDescent="0.25">
      <c r="A41" s="9"/>
      <c r="B41" s="1" t="s">
        <v>5879</v>
      </c>
    </row>
    <row r="42" spans="1:2" x14ac:dyDescent="0.25">
      <c r="A42" s="9"/>
      <c r="B42" s="1" t="s">
        <v>5879</v>
      </c>
    </row>
    <row r="43" spans="1:2" x14ac:dyDescent="0.25">
      <c r="A43" s="9"/>
      <c r="B43" s="1" t="s">
        <v>5879</v>
      </c>
    </row>
    <row r="44" spans="1:2" x14ac:dyDescent="0.25">
      <c r="A44" s="9"/>
      <c r="B44" s="1" t="s">
        <v>5879</v>
      </c>
    </row>
    <row r="45" spans="1:2" x14ac:dyDescent="0.25">
      <c r="A45" s="9"/>
      <c r="B45" s="1" t="s">
        <v>5879</v>
      </c>
    </row>
    <row r="46" spans="1:2" x14ac:dyDescent="0.25">
      <c r="A46" s="9"/>
      <c r="B46" s="1" t="s">
        <v>5879</v>
      </c>
    </row>
    <row r="47" spans="1:2" x14ac:dyDescent="0.25">
      <c r="A47" s="9"/>
      <c r="B47" s="1" t="s">
        <v>5879</v>
      </c>
    </row>
    <row r="48" spans="1:2" x14ac:dyDescent="0.25">
      <c r="A48" s="9"/>
      <c r="B48" s="1" t="s">
        <v>5879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5880</v>
      </c>
      <c r="C2">
        <v>5124.0420000000004</v>
      </c>
    </row>
    <row r="3" spans="1:3" x14ac:dyDescent="0.25">
      <c r="A3" s="9">
        <v>46189</v>
      </c>
      <c r="B3" s="1" t="s">
        <v>5880</v>
      </c>
      <c r="C3">
        <v>5147.17</v>
      </c>
    </row>
    <row r="4" spans="1:3" x14ac:dyDescent="0.25">
      <c r="A4" s="9">
        <v>46190</v>
      </c>
      <c r="B4" s="1" t="s">
        <v>5880</v>
      </c>
      <c r="C4">
        <v>5132.9589999999998</v>
      </c>
    </row>
    <row r="5" spans="1:3" x14ac:dyDescent="0.25">
      <c r="A5" s="9">
        <v>46191</v>
      </c>
      <c r="B5" s="1" t="s">
        <v>5880</v>
      </c>
      <c r="C5">
        <v>5222.1120000000001</v>
      </c>
    </row>
    <row r="6" spans="1:3" x14ac:dyDescent="0.25">
      <c r="A6" s="9">
        <v>46192</v>
      </c>
      <c r="B6" s="1" t="s">
        <v>5880</v>
      </c>
      <c r="C6">
        <v>5193.0569999999998</v>
      </c>
    </row>
    <row r="7" spans="1:3" x14ac:dyDescent="0.25">
      <c r="A7" s="9">
        <v>46195</v>
      </c>
      <c r="B7" s="1" t="s">
        <v>5880</v>
      </c>
      <c r="C7">
        <v>5191.1660000000002</v>
      </c>
    </row>
    <row r="8" spans="1:3" x14ac:dyDescent="0.25">
      <c r="A8" s="9">
        <v>46196</v>
      </c>
      <c r="B8" s="1" t="s">
        <v>5880</v>
      </c>
      <c r="C8">
        <v>5238.723</v>
      </c>
    </row>
    <row r="9" spans="1:3" x14ac:dyDescent="0.25">
      <c r="A9" s="9">
        <v>46197</v>
      </c>
      <c r="B9" s="1" t="s">
        <v>5880</v>
      </c>
      <c r="C9">
        <v>5245.2359999999999</v>
      </c>
    </row>
    <row r="10" spans="1:3" x14ac:dyDescent="0.25">
      <c r="A10" s="9">
        <v>46198</v>
      </c>
      <c r="B10" s="1" t="s">
        <v>5880</v>
      </c>
      <c r="C10">
        <v>5225.7269999999999</v>
      </c>
    </row>
    <row r="11" spans="1:3" x14ac:dyDescent="0.25">
      <c r="A11" s="9">
        <v>46199</v>
      </c>
      <c r="B11" s="1" t="s">
        <v>5880</v>
      </c>
      <c r="C11">
        <v>5213.4059999999999</v>
      </c>
    </row>
    <row r="12" spans="1:3" x14ac:dyDescent="0.25">
      <c r="A12" s="9">
        <v>46202</v>
      </c>
      <c r="B12" s="1" t="s">
        <v>5880</v>
      </c>
      <c r="C12">
        <v>5207.4309999999996</v>
      </c>
    </row>
    <row r="13" spans="1:3" x14ac:dyDescent="0.25">
      <c r="A13" s="9">
        <v>46203</v>
      </c>
      <c r="B13" s="1" t="s">
        <v>5880</v>
      </c>
      <c r="C13">
        <v>5208.8869999999997</v>
      </c>
    </row>
    <row r="14" spans="1:3" x14ac:dyDescent="0.25">
      <c r="A14" s="9">
        <v>46204</v>
      </c>
      <c r="B14" s="1" t="s">
        <v>5880</v>
      </c>
      <c r="C14">
        <v>5247.5140000000001</v>
      </c>
    </row>
    <row r="15" spans="1:3" x14ac:dyDescent="0.25">
      <c r="A15" s="9">
        <v>46205</v>
      </c>
      <c r="B15" s="1" t="s">
        <v>5880</v>
      </c>
      <c r="C15">
        <v>5242.5439999999999</v>
      </c>
    </row>
    <row r="16" spans="1:3" x14ac:dyDescent="0.25">
      <c r="A16" s="9">
        <v>46206</v>
      </c>
      <c r="B16" s="1" t="s">
        <v>5880</v>
      </c>
      <c r="C16">
        <v>5204.5519999999997</v>
      </c>
    </row>
    <row r="17" spans="1:3" x14ac:dyDescent="0.25">
      <c r="A17" s="9">
        <v>46209</v>
      </c>
      <c r="B17" s="1" t="s">
        <v>5880</v>
      </c>
      <c r="C17">
        <v>5163.0420000000004</v>
      </c>
    </row>
    <row r="18" spans="1:3" x14ac:dyDescent="0.25">
      <c r="A18" s="9">
        <v>46210</v>
      </c>
      <c r="B18" s="1" t="s">
        <v>5880</v>
      </c>
      <c r="C18">
        <v>5186.4340000000002</v>
      </c>
    </row>
    <row r="19" spans="1:3" x14ac:dyDescent="0.25">
      <c r="A19" s="9">
        <v>46211</v>
      </c>
      <c r="B19" s="1" t="s">
        <v>5880</v>
      </c>
      <c r="C19">
        <v>5175.6930000000002</v>
      </c>
    </row>
    <row r="20" spans="1:3" x14ac:dyDescent="0.25">
      <c r="A20" s="9">
        <v>46212</v>
      </c>
      <c r="B20" s="1" t="s">
        <v>5880</v>
      </c>
      <c r="C20">
        <v>5146.6620000000003</v>
      </c>
    </row>
    <row r="21" spans="1:3" x14ac:dyDescent="0.25">
      <c r="A21" s="9">
        <v>46213</v>
      </c>
      <c r="B21" s="1" t="s">
        <v>5880</v>
      </c>
      <c r="C21">
        <v>5133.3249999999998</v>
      </c>
    </row>
    <row r="22" spans="1:3" x14ac:dyDescent="0.25">
      <c r="A22" s="9">
        <v>46216</v>
      </c>
      <c r="B22" s="1" t="s">
        <v>5880</v>
      </c>
      <c r="C22">
        <v>5155.2070000000003</v>
      </c>
    </row>
    <row r="23" spans="1:3" x14ac:dyDescent="0.25">
      <c r="A23" s="9">
        <v>46217</v>
      </c>
      <c r="B23" s="1" t="s">
        <v>5880</v>
      </c>
      <c r="C23">
        <v>5095.7120000000004</v>
      </c>
    </row>
    <row r="24" spans="1:3" x14ac:dyDescent="0.25">
      <c r="A24" s="9">
        <v>46218</v>
      </c>
      <c r="B24" s="1" t="s">
        <v>5880</v>
      </c>
      <c r="C24">
        <v>5096.2529999999997</v>
      </c>
    </row>
    <row r="25" spans="1:3" x14ac:dyDescent="0.25">
      <c r="A25" s="9">
        <v>46219</v>
      </c>
      <c r="B25" s="1" t="s">
        <v>5880</v>
      </c>
      <c r="C25">
        <v>5120.7569999999996</v>
      </c>
    </row>
    <row r="26" spans="1:3" x14ac:dyDescent="0.25">
      <c r="A26" s="9">
        <v>46220</v>
      </c>
      <c r="B26" s="1" t="s">
        <v>5880</v>
      </c>
      <c r="C26">
        <v>5127.9719999999998</v>
      </c>
    </row>
    <row r="27" spans="1:3" x14ac:dyDescent="0.25">
      <c r="A27" s="9">
        <v>46223</v>
      </c>
      <c r="B27" s="1" t="s">
        <v>5880</v>
      </c>
      <c r="C27">
        <v>5106.0450000000001</v>
      </c>
    </row>
    <row r="28" spans="1:3" x14ac:dyDescent="0.25">
      <c r="A28" s="9">
        <v>46224</v>
      </c>
      <c r="B28" s="1" t="s">
        <v>5880</v>
      </c>
      <c r="C28">
        <v>5083.87</v>
      </c>
    </row>
    <row r="29" spans="1:3" x14ac:dyDescent="0.25">
      <c r="A29" s="9">
        <v>46225</v>
      </c>
      <c r="B29" s="1" t="s">
        <v>5880</v>
      </c>
      <c r="C29">
        <v>5068.375</v>
      </c>
    </row>
    <row r="30" spans="1:3" x14ac:dyDescent="0.25">
      <c r="A30" s="9">
        <v>46226</v>
      </c>
      <c r="B30" s="1" t="s">
        <v>5880</v>
      </c>
      <c r="C30">
        <v>5100.4570000000003</v>
      </c>
    </row>
    <row r="31" spans="1:3" x14ac:dyDescent="0.25">
      <c r="A31" s="9">
        <v>46227</v>
      </c>
      <c r="B31" s="1" t="s">
        <v>5880</v>
      </c>
      <c r="C31">
        <v>5083.0929999999998</v>
      </c>
    </row>
    <row r="32" spans="1:3" x14ac:dyDescent="0.25">
      <c r="A32" s="9">
        <v>46230</v>
      </c>
      <c r="B32" s="1" t="s">
        <v>5880</v>
      </c>
      <c r="C32">
        <v>5117.1270000000004</v>
      </c>
    </row>
    <row r="33" spans="1:3" x14ac:dyDescent="0.25">
      <c r="A33" s="9">
        <v>46231</v>
      </c>
      <c r="B33" s="1" t="s">
        <v>5880</v>
      </c>
      <c r="C33">
        <v>5124.9040000000005</v>
      </c>
    </row>
    <row r="34" spans="1:3" x14ac:dyDescent="0.25">
      <c r="A34" s="9">
        <v>46232</v>
      </c>
      <c r="B34" s="1" t="s">
        <v>5880</v>
      </c>
      <c r="C34">
        <v>5101.3050000000003</v>
      </c>
    </row>
    <row r="35" spans="1:3" x14ac:dyDescent="0.25">
      <c r="A35" s="9">
        <v>46233</v>
      </c>
      <c r="B35" s="1" t="s">
        <v>5880</v>
      </c>
      <c r="C35">
        <v>5071.9930000000004</v>
      </c>
    </row>
    <row r="36" spans="1:3" x14ac:dyDescent="0.25">
      <c r="A36" s="9">
        <v>46234</v>
      </c>
      <c r="B36" s="1" t="s">
        <v>5880</v>
      </c>
      <c r="C36">
        <v>5077.3</v>
      </c>
    </row>
    <row r="37" spans="1:3" x14ac:dyDescent="0.25">
      <c r="A37" s="9">
        <v>46237</v>
      </c>
      <c r="B37" s="1" t="s">
        <v>5880</v>
      </c>
      <c r="C37">
        <v>5077.3</v>
      </c>
    </row>
    <row r="38" spans="1:3" x14ac:dyDescent="0.25">
      <c r="A38" s="9"/>
      <c r="B38" s="1" t="s">
        <v>5880</v>
      </c>
    </row>
    <row r="39" spans="1:3" x14ac:dyDescent="0.25">
      <c r="A39" s="9"/>
      <c r="B39" s="1" t="s">
        <v>5880</v>
      </c>
    </row>
    <row r="40" spans="1:3" x14ac:dyDescent="0.25">
      <c r="A40" s="9"/>
      <c r="B40" s="1" t="s">
        <v>5880</v>
      </c>
    </row>
    <row r="41" spans="1:3" x14ac:dyDescent="0.25">
      <c r="A41" s="9"/>
      <c r="B41" s="1" t="s">
        <v>5880</v>
      </c>
    </row>
    <row r="42" spans="1:3" x14ac:dyDescent="0.25">
      <c r="A42" s="9"/>
      <c r="B42" s="1" t="s">
        <v>5880</v>
      </c>
    </row>
    <row r="43" spans="1:3" x14ac:dyDescent="0.25">
      <c r="A43" s="9"/>
      <c r="B43" s="1" t="s">
        <v>5880</v>
      </c>
    </row>
    <row r="44" spans="1:3" x14ac:dyDescent="0.25">
      <c r="A44" s="9"/>
      <c r="B44" s="1" t="s">
        <v>5880</v>
      </c>
    </row>
    <row r="45" spans="1:3" x14ac:dyDescent="0.25">
      <c r="A45" s="9"/>
      <c r="B45" s="1" t="s">
        <v>5880</v>
      </c>
    </row>
    <row r="46" spans="1:3" x14ac:dyDescent="0.25">
      <c r="A46" s="9"/>
      <c r="B46" s="1" t="s">
        <v>5880</v>
      </c>
    </row>
    <row r="47" spans="1:3" x14ac:dyDescent="0.25">
      <c r="A47" s="9"/>
      <c r="B47" s="1" t="s">
        <v>5880</v>
      </c>
    </row>
    <row r="48" spans="1:3" x14ac:dyDescent="0.25">
      <c r="A48" s="9"/>
      <c r="B48" s="1" t="s">
        <v>5880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5881</v>
      </c>
      <c r="C2">
        <v>5160.5609999999997</v>
      </c>
    </row>
    <row r="3" spans="1:3" x14ac:dyDescent="0.25">
      <c r="A3" s="9">
        <v>46189</v>
      </c>
      <c r="B3" s="1" t="s">
        <v>5881</v>
      </c>
      <c r="C3">
        <v>5183.7449999999999</v>
      </c>
    </row>
    <row r="4" spans="1:3" x14ac:dyDescent="0.25">
      <c r="A4" s="9">
        <v>46190</v>
      </c>
      <c r="B4" s="1" t="s">
        <v>5881</v>
      </c>
      <c r="C4">
        <v>5169.53</v>
      </c>
    </row>
    <row r="5" spans="1:3" x14ac:dyDescent="0.25">
      <c r="A5" s="9">
        <v>46191</v>
      </c>
      <c r="B5" s="1" t="s">
        <v>5881</v>
      </c>
      <c r="C5">
        <v>5259.0519999999997</v>
      </c>
    </row>
    <row r="6" spans="1:3" x14ac:dyDescent="0.25">
      <c r="A6" s="9">
        <v>46192</v>
      </c>
      <c r="B6" s="1" t="s">
        <v>5881</v>
      </c>
      <c r="C6">
        <v>5229.8329999999996</v>
      </c>
    </row>
    <row r="7" spans="1:3" x14ac:dyDescent="0.25">
      <c r="A7" s="9">
        <v>46195</v>
      </c>
      <c r="B7" s="1" t="s">
        <v>5881</v>
      </c>
      <c r="C7">
        <v>5227.9080000000004</v>
      </c>
    </row>
    <row r="8" spans="1:3" x14ac:dyDescent="0.25">
      <c r="A8" s="9">
        <v>46196</v>
      </c>
      <c r="B8" s="1" t="s">
        <v>5881</v>
      </c>
      <c r="C8">
        <v>5275.5730000000003</v>
      </c>
    </row>
    <row r="9" spans="1:3" x14ac:dyDescent="0.25">
      <c r="A9" s="9">
        <v>46197</v>
      </c>
      <c r="B9" s="1" t="s">
        <v>5881</v>
      </c>
      <c r="C9">
        <v>5281.942</v>
      </c>
    </row>
    <row r="10" spans="1:3" x14ac:dyDescent="0.25">
      <c r="A10" s="9">
        <v>46198</v>
      </c>
      <c r="B10" s="1" t="s">
        <v>5881</v>
      </c>
      <c r="C10">
        <v>5262.2139999999999</v>
      </c>
    </row>
    <row r="11" spans="1:3" x14ac:dyDescent="0.25">
      <c r="A11" s="9">
        <v>46199</v>
      </c>
      <c r="B11" s="1" t="s">
        <v>5881</v>
      </c>
      <c r="C11">
        <v>5249.7219999999998</v>
      </c>
    </row>
    <row r="12" spans="1:3" x14ac:dyDescent="0.25">
      <c r="A12" s="9">
        <v>46202</v>
      </c>
      <c r="B12" s="1" t="s">
        <v>5881</v>
      </c>
      <c r="C12">
        <v>5243.692</v>
      </c>
    </row>
    <row r="13" spans="1:3" x14ac:dyDescent="0.25">
      <c r="A13" s="9">
        <v>46203</v>
      </c>
      <c r="B13" s="1" t="s">
        <v>5881</v>
      </c>
      <c r="C13">
        <v>5245.1629999999996</v>
      </c>
    </row>
    <row r="14" spans="1:3" x14ac:dyDescent="0.25">
      <c r="A14" s="9">
        <v>46204</v>
      </c>
      <c r="B14" s="1" t="s">
        <v>5881</v>
      </c>
      <c r="C14">
        <v>5284.0829999999996</v>
      </c>
    </row>
    <row r="15" spans="1:3" x14ac:dyDescent="0.25">
      <c r="A15" s="9">
        <v>46205</v>
      </c>
      <c r="B15" s="1" t="s">
        <v>5881</v>
      </c>
      <c r="C15">
        <v>5279.076</v>
      </c>
    </row>
    <row r="16" spans="1:3" x14ac:dyDescent="0.25">
      <c r="A16" s="9">
        <v>46206</v>
      </c>
      <c r="B16" s="1" t="s">
        <v>5881</v>
      </c>
      <c r="C16">
        <v>5240.8850000000002</v>
      </c>
    </row>
    <row r="17" spans="1:3" x14ac:dyDescent="0.25">
      <c r="A17" s="9">
        <v>46209</v>
      </c>
      <c r="B17" s="1" t="s">
        <v>5881</v>
      </c>
      <c r="C17">
        <v>5199.1400000000003</v>
      </c>
    </row>
    <row r="18" spans="1:3" x14ac:dyDescent="0.25">
      <c r="A18" s="9">
        <v>46210</v>
      </c>
      <c r="B18" s="1" t="s">
        <v>5881</v>
      </c>
      <c r="C18">
        <v>5222.6189999999997</v>
      </c>
    </row>
    <row r="19" spans="1:3" x14ac:dyDescent="0.25">
      <c r="A19" s="9">
        <v>46211</v>
      </c>
      <c r="B19" s="1" t="s">
        <v>5881</v>
      </c>
      <c r="C19">
        <v>5211.643</v>
      </c>
    </row>
    <row r="20" spans="1:3" x14ac:dyDescent="0.25">
      <c r="A20" s="9">
        <v>46212</v>
      </c>
      <c r="B20" s="1" t="s">
        <v>5881</v>
      </c>
      <c r="C20">
        <v>5182.4390000000003</v>
      </c>
    </row>
    <row r="21" spans="1:3" x14ac:dyDescent="0.25">
      <c r="A21" s="9">
        <v>46213</v>
      </c>
      <c r="B21" s="1" t="s">
        <v>5881</v>
      </c>
      <c r="C21">
        <v>5168.9319999999998</v>
      </c>
    </row>
    <row r="22" spans="1:3" x14ac:dyDescent="0.25">
      <c r="A22" s="9">
        <v>46216</v>
      </c>
      <c r="B22" s="1" t="s">
        <v>5881</v>
      </c>
      <c r="C22">
        <v>5190.8940000000002</v>
      </c>
    </row>
    <row r="23" spans="1:3" x14ac:dyDescent="0.25">
      <c r="A23" s="9">
        <v>46217</v>
      </c>
      <c r="B23" s="1" t="s">
        <v>5881</v>
      </c>
      <c r="C23">
        <v>5131.085</v>
      </c>
    </row>
    <row r="24" spans="1:3" x14ac:dyDescent="0.25">
      <c r="A24" s="9">
        <v>46218</v>
      </c>
      <c r="B24" s="1" t="s">
        <v>5881</v>
      </c>
      <c r="C24">
        <v>5131.5829999999996</v>
      </c>
    </row>
    <row r="25" spans="1:3" x14ac:dyDescent="0.25">
      <c r="A25" s="9">
        <v>46219</v>
      </c>
      <c r="B25" s="1" t="s">
        <v>5881</v>
      </c>
      <c r="C25">
        <v>5156.3419999999996</v>
      </c>
    </row>
    <row r="26" spans="1:3" x14ac:dyDescent="0.25">
      <c r="A26" s="9">
        <v>46220</v>
      </c>
      <c r="B26" s="1" t="s">
        <v>5881</v>
      </c>
      <c r="C26">
        <v>5163.6750000000002</v>
      </c>
    </row>
    <row r="27" spans="1:3" x14ac:dyDescent="0.25">
      <c r="A27" s="9">
        <v>46223</v>
      </c>
      <c r="B27" s="1" t="s">
        <v>5881</v>
      </c>
      <c r="C27">
        <v>5141.5919999999996</v>
      </c>
    </row>
    <row r="28" spans="1:3" x14ac:dyDescent="0.25">
      <c r="A28" s="9">
        <v>46224</v>
      </c>
      <c r="B28" s="1" t="s">
        <v>5881</v>
      </c>
      <c r="C28">
        <v>5119.1719999999996</v>
      </c>
    </row>
    <row r="29" spans="1:3" x14ac:dyDescent="0.25">
      <c r="A29" s="9">
        <v>46225</v>
      </c>
      <c r="B29" s="1" t="s">
        <v>5881</v>
      </c>
      <c r="C29">
        <v>5103.5029999999997</v>
      </c>
    </row>
    <row r="30" spans="1:3" x14ac:dyDescent="0.25">
      <c r="A30" s="9">
        <v>46226</v>
      </c>
      <c r="B30" s="1" t="s">
        <v>5881</v>
      </c>
      <c r="C30">
        <v>5135.8490000000002</v>
      </c>
    </row>
    <row r="31" spans="1:3" x14ac:dyDescent="0.25">
      <c r="A31" s="9">
        <v>46227</v>
      </c>
      <c r="B31" s="1" t="s">
        <v>5881</v>
      </c>
      <c r="C31">
        <v>5118.3190000000004</v>
      </c>
    </row>
    <row r="32" spans="1:3" x14ac:dyDescent="0.25">
      <c r="A32" s="9">
        <v>46230</v>
      </c>
      <c r="B32" s="1" t="s">
        <v>5881</v>
      </c>
      <c r="C32">
        <v>5152.63</v>
      </c>
    </row>
    <row r="33" spans="1:3" x14ac:dyDescent="0.25">
      <c r="A33" s="9">
        <v>46231</v>
      </c>
      <c r="B33" s="1" t="s">
        <v>5881</v>
      </c>
      <c r="C33">
        <v>5160.57</v>
      </c>
    </row>
    <row r="34" spans="1:3" x14ac:dyDescent="0.25">
      <c r="A34" s="9">
        <v>46232</v>
      </c>
      <c r="B34" s="1" t="s">
        <v>5881</v>
      </c>
      <c r="C34">
        <v>5137.067</v>
      </c>
    </row>
    <row r="35" spans="1:3" x14ac:dyDescent="0.25">
      <c r="A35" s="9">
        <v>46233</v>
      </c>
      <c r="B35" s="1" t="s">
        <v>5881</v>
      </c>
      <c r="C35">
        <v>5108.3</v>
      </c>
    </row>
    <row r="36" spans="1:3" x14ac:dyDescent="0.25">
      <c r="A36" s="9">
        <v>46234</v>
      </c>
      <c r="B36" s="1" t="s">
        <v>5881</v>
      </c>
      <c r="C36">
        <v>5110.7950000000001</v>
      </c>
    </row>
    <row r="37" spans="1:3" x14ac:dyDescent="0.25">
      <c r="A37" s="9">
        <v>46237</v>
      </c>
      <c r="B37" s="1" t="s">
        <v>5881</v>
      </c>
      <c r="C37">
        <v>5122.4880000000003</v>
      </c>
    </row>
    <row r="38" spans="1:3" x14ac:dyDescent="0.25">
      <c r="A38" s="9">
        <v>46238</v>
      </c>
      <c r="B38" s="1" t="s">
        <v>5881</v>
      </c>
      <c r="C38">
        <v>5171.47</v>
      </c>
    </row>
    <row r="39" spans="1:3" x14ac:dyDescent="0.25">
      <c r="A39" s="9">
        <v>46239</v>
      </c>
      <c r="B39" s="1" t="s">
        <v>5881</v>
      </c>
      <c r="C39">
        <v>5155.63</v>
      </c>
    </row>
    <row r="40" spans="1:3" x14ac:dyDescent="0.25">
      <c r="A40" s="9">
        <v>46240</v>
      </c>
      <c r="B40" s="1" t="s">
        <v>5881</v>
      </c>
      <c r="C40">
        <v>5131.6379999999999</v>
      </c>
    </row>
    <row r="41" spans="1:3" x14ac:dyDescent="0.25">
      <c r="A41" s="9">
        <v>46241</v>
      </c>
      <c r="B41" s="1" t="s">
        <v>5881</v>
      </c>
      <c r="C41">
        <v>5112.2520000000004</v>
      </c>
    </row>
    <row r="42" spans="1:3" x14ac:dyDescent="0.25">
      <c r="A42" s="9">
        <v>46244</v>
      </c>
      <c r="B42" s="1" t="s">
        <v>5881</v>
      </c>
      <c r="C42">
        <v>5138.8580000000002</v>
      </c>
    </row>
    <row r="43" spans="1:3" x14ac:dyDescent="0.25">
      <c r="A43" s="9">
        <v>46245</v>
      </c>
      <c r="B43" s="1" t="s">
        <v>5881</v>
      </c>
      <c r="C43">
        <v>5195.5659999999998</v>
      </c>
    </row>
    <row r="44" spans="1:3" x14ac:dyDescent="0.25">
      <c r="A44" s="9">
        <v>46246</v>
      </c>
      <c r="B44" s="1" t="s">
        <v>5881</v>
      </c>
      <c r="C44">
        <v>5184.42</v>
      </c>
    </row>
    <row r="45" spans="1:3" x14ac:dyDescent="0.25">
      <c r="A45" s="9">
        <v>46247</v>
      </c>
      <c r="B45" s="1" t="s">
        <v>5881</v>
      </c>
      <c r="C45">
        <v>5209.9459999999999</v>
      </c>
    </row>
    <row r="46" spans="1:3" x14ac:dyDescent="0.25">
      <c r="A46" s="9">
        <v>46248</v>
      </c>
      <c r="B46" s="1" t="s">
        <v>5881</v>
      </c>
      <c r="C46">
        <v>5245.3270000000002</v>
      </c>
    </row>
    <row r="47" spans="1:3" x14ac:dyDescent="0.25">
      <c r="A47" s="9">
        <v>46251</v>
      </c>
      <c r="B47" s="1" t="s">
        <v>5881</v>
      </c>
      <c r="C47">
        <v>5217.049</v>
      </c>
    </row>
    <row r="48" spans="1:3" x14ac:dyDescent="0.25">
      <c r="A48" s="9">
        <v>46252</v>
      </c>
      <c r="B48" s="1" t="s">
        <v>5881</v>
      </c>
      <c r="C48">
        <v>5234.7349999999997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5882</v>
      </c>
      <c r="C2">
        <v>5196.9960000000001</v>
      </c>
    </row>
    <row r="3" spans="1:3" x14ac:dyDescent="0.25">
      <c r="A3" s="9">
        <v>46189</v>
      </c>
      <c r="B3" s="1" t="s">
        <v>5882</v>
      </c>
      <c r="C3">
        <v>5220.415</v>
      </c>
    </row>
    <row r="4" spans="1:3" x14ac:dyDescent="0.25">
      <c r="A4" s="9">
        <v>46190</v>
      </c>
      <c r="B4" s="1" t="s">
        <v>5882</v>
      </c>
      <c r="C4">
        <v>5205.9979999999996</v>
      </c>
    </row>
    <row r="5" spans="1:3" x14ac:dyDescent="0.25">
      <c r="A5" s="9">
        <v>46191</v>
      </c>
      <c r="B5" s="1" t="s">
        <v>5882</v>
      </c>
      <c r="C5">
        <v>5295.6030000000001</v>
      </c>
    </row>
    <row r="6" spans="1:3" x14ac:dyDescent="0.25">
      <c r="A6" s="9">
        <v>46192</v>
      </c>
      <c r="B6" s="1" t="s">
        <v>5882</v>
      </c>
      <c r="C6">
        <v>5265.7759999999998</v>
      </c>
    </row>
    <row r="7" spans="1:3" x14ac:dyDescent="0.25">
      <c r="A7" s="9">
        <v>46195</v>
      </c>
      <c r="B7" s="1" t="s">
        <v>5882</v>
      </c>
      <c r="C7">
        <v>5263.7860000000001</v>
      </c>
    </row>
    <row r="8" spans="1:3" x14ac:dyDescent="0.25">
      <c r="A8" s="9">
        <v>46196</v>
      </c>
      <c r="B8" s="1" t="s">
        <v>5882</v>
      </c>
      <c r="C8">
        <v>5311.6790000000001</v>
      </c>
    </row>
    <row r="9" spans="1:3" x14ac:dyDescent="0.25">
      <c r="A9" s="9">
        <v>46197</v>
      </c>
      <c r="B9" s="1" t="s">
        <v>5882</v>
      </c>
      <c r="C9">
        <v>5318.125</v>
      </c>
    </row>
    <row r="10" spans="1:3" x14ac:dyDescent="0.25">
      <c r="A10" s="9">
        <v>46198</v>
      </c>
      <c r="B10" s="1" t="s">
        <v>5882</v>
      </c>
      <c r="C10">
        <v>5297.8890000000001</v>
      </c>
    </row>
    <row r="11" spans="1:3" x14ac:dyDescent="0.25">
      <c r="A11" s="9">
        <v>46199</v>
      </c>
      <c r="B11" s="1" t="s">
        <v>5882</v>
      </c>
      <c r="C11">
        <v>5285.3879999999999</v>
      </c>
    </row>
    <row r="12" spans="1:3" x14ac:dyDescent="0.25">
      <c r="A12" s="9">
        <v>46202</v>
      </c>
      <c r="B12" s="1" t="s">
        <v>5882</v>
      </c>
      <c r="C12">
        <v>5279.1549999999997</v>
      </c>
    </row>
    <row r="13" spans="1:3" x14ac:dyDescent="0.25">
      <c r="A13" s="9">
        <v>46203</v>
      </c>
      <c r="B13" s="1" t="s">
        <v>5882</v>
      </c>
      <c r="C13">
        <v>5280.4780000000001</v>
      </c>
    </row>
    <row r="14" spans="1:3" x14ac:dyDescent="0.25">
      <c r="A14" s="9">
        <v>46204</v>
      </c>
      <c r="B14" s="1" t="s">
        <v>5882</v>
      </c>
      <c r="C14">
        <v>5319.5510000000004</v>
      </c>
    </row>
    <row r="15" spans="1:3" x14ac:dyDescent="0.25">
      <c r="A15" s="9">
        <v>46205</v>
      </c>
      <c r="B15" s="1" t="s">
        <v>5882</v>
      </c>
      <c r="C15">
        <v>5314.6610000000001</v>
      </c>
    </row>
    <row r="16" spans="1:3" x14ac:dyDescent="0.25">
      <c r="A16" s="9">
        <v>46206</v>
      </c>
      <c r="B16" s="1" t="s">
        <v>5882</v>
      </c>
      <c r="C16">
        <v>5276.0150000000003</v>
      </c>
    </row>
    <row r="17" spans="1:3" x14ac:dyDescent="0.25">
      <c r="A17" s="9">
        <v>46209</v>
      </c>
      <c r="B17" s="1" t="s">
        <v>5882</v>
      </c>
      <c r="C17">
        <v>5234.143</v>
      </c>
    </row>
    <row r="18" spans="1:3" x14ac:dyDescent="0.25">
      <c r="A18" s="9">
        <v>46210</v>
      </c>
      <c r="B18" s="1" t="s">
        <v>5882</v>
      </c>
      <c r="C18">
        <v>5257.7470000000003</v>
      </c>
    </row>
    <row r="19" spans="1:3" x14ac:dyDescent="0.25">
      <c r="A19" s="9">
        <v>46211</v>
      </c>
      <c r="B19" s="1" t="s">
        <v>5882</v>
      </c>
      <c r="C19">
        <v>5246.6790000000001</v>
      </c>
    </row>
    <row r="20" spans="1:3" x14ac:dyDescent="0.25">
      <c r="A20" s="9">
        <v>46212</v>
      </c>
      <c r="B20" s="1" t="s">
        <v>5882</v>
      </c>
      <c r="C20">
        <v>5217.2330000000002</v>
      </c>
    </row>
    <row r="21" spans="1:3" x14ac:dyDescent="0.25">
      <c r="A21" s="9">
        <v>46213</v>
      </c>
      <c r="B21" s="1" t="s">
        <v>5882</v>
      </c>
      <c r="C21">
        <v>5203.3770000000004</v>
      </c>
    </row>
    <row r="22" spans="1:3" x14ac:dyDescent="0.25">
      <c r="A22" s="9">
        <v>46216</v>
      </c>
      <c r="B22" s="1" t="s">
        <v>5882</v>
      </c>
      <c r="C22">
        <v>5225.4520000000002</v>
      </c>
    </row>
    <row r="23" spans="1:3" x14ac:dyDescent="0.25">
      <c r="A23" s="9">
        <v>46217</v>
      </c>
      <c r="B23" s="1" t="s">
        <v>5882</v>
      </c>
      <c r="C23">
        <v>5165.3919999999998</v>
      </c>
    </row>
    <row r="24" spans="1:3" x14ac:dyDescent="0.25">
      <c r="A24" s="9">
        <v>46218</v>
      </c>
      <c r="B24" s="1" t="s">
        <v>5882</v>
      </c>
      <c r="C24">
        <v>5165.9359999999997</v>
      </c>
    </row>
    <row r="25" spans="1:3" x14ac:dyDescent="0.25">
      <c r="A25" s="9">
        <v>46219</v>
      </c>
      <c r="B25" s="1" t="s">
        <v>5882</v>
      </c>
      <c r="C25">
        <v>5190.8770000000004</v>
      </c>
    </row>
    <row r="26" spans="1:3" x14ac:dyDescent="0.25">
      <c r="A26" s="9">
        <v>46220</v>
      </c>
      <c r="B26" s="1" t="s">
        <v>5882</v>
      </c>
      <c r="C26">
        <v>5198.4080000000004</v>
      </c>
    </row>
    <row r="27" spans="1:3" x14ac:dyDescent="0.25">
      <c r="A27" s="9">
        <v>46223</v>
      </c>
      <c r="B27" s="1" t="s">
        <v>5882</v>
      </c>
      <c r="C27">
        <v>5175.9570000000003</v>
      </c>
    </row>
    <row r="28" spans="1:3" x14ac:dyDescent="0.25">
      <c r="A28" s="9">
        <v>46224</v>
      </c>
      <c r="B28" s="1" t="s">
        <v>5882</v>
      </c>
      <c r="C28">
        <v>5153.3670000000002</v>
      </c>
    </row>
    <row r="29" spans="1:3" x14ac:dyDescent="0.25">
      <c r="A29" s="9">
        <v>46225</v>
      </c>
      <c r="B29" s="1" t="s">
        <v>5882</v>
      </c>
      <c r="C29">
        <v>5137.5820000000003</v>
      </c>
    </row>
    <row r="30" spans="1:3" x14ac:dyDescent="0.25">
      <c r="A30" s="9">
        <v>46226</v>
      </c>
      <c r="B30" s="1" t="s">
        <v>5882</v>
      </c>
      <c r="C30">
        <v>5170.1099999999997</v>
      </c>
    </row>
    <row r="31" spans="1:3" x14ac:dyDescent="0.25">
      <c r="A31" s="9">
        <v>46227</v>
      </c>
      <c r="B31" s="1" t="s">
        <v>5882</v>
      </c>
      <c r="C31">
        <v>5152.4189999999999</v>
      </c>
    </row>
    <row r="32" spans="1:3" x14ac:dyDescent="0.25">
      <c r="A32" s="9">
        <v>46230</v>
      </c>
      <c r="B32" s="1" t="s">
        <v>5882</v>
      </c>
      <c r="C32">
        <v>5187.0290000000005</v>
      </c>
    </row>
    <row r="33" spans="1:3" x14ac:dyDescent="0.25">
      <c r="A33" s="9">
        <v>46231</v>
      </c>
      <c r="B33" s="1" t="s">
        <v>5882</v>
      </c>
      <c r="C33">
        <v>5194.9570000000003</v>
      </c>
    </row>
    <row r="34" spans="1:3" x14ac:dyDescent="0.25">
      <c r="A34" s="9">
        <v>46232</v>
      </c>
      <c r="B34" s="1" t="s">
        <v>5882</v>
      </c>
      <c r="C34">
        <v>5171.4650000000001</v>
      </c>
    </row>
    <row r="35" spans="1:3" x14ac:dyDescent="0.25">
      <c r="A35" s="9">
        <v>46233</v>
      </c>
      <c r="B35" s="1" t="s">
        <v>5882</v>
      </c>
      <c r="C35">
        <v>5142.5420000000004</v>
      </c>
    </row>
    <row r="36" spans="1:3" x14ac:dyDescent="0.25">
      <c r="A36" s="9">
        <v>46234</v>
      </c>
      <c r="B36" s="1" t="s">
        <v>5882</v>
      </c>
      <c r="C36">
        <v>5145.0410000000002</v>
      </c>
    </row>
    <row r="37" spans="1:3" x14ac:dyDescent="0.25">
      <c r="A37" s="9">
        <v>46237</v>
      </c>
      <c r="B37" s="1" t="s">
        <v>5882</v>
      </c>
      <c r="C37">
        <v>5157.0659999999998</v>
      </c>
    </row>
    <row r="38" spans="1:3" x14ac:dyDescent="0.25">
      <c r="A38" s="9">
        <v>46238</v>
      </c>
      <c r="B38" s="1" t="s">
        <v>5882</v>
      </c>
      <c r="C38">
        <v>5206.5349999999999</v>
      </c>
    </row>
    <row r="39" spans="1:3" x14ac:dyDescent="0.25">
      <c r="A39" s="9">
        <v>46239</v>
      </c>
      <c r="B39" s="1" t="s">
        <v>5882</v>
      </c>
      <c r="C39">
        <v>5190.5559999999996</v>
      </c>
    </row>
    <row r="40" spans="1:3" x14ac:dyDescent="0.25">
      <c r="A40" s="9">
        <v>46240</v>
      </c>
      <c r="B40" s="1" t="s">
        <v>5882</v>
      </c>
      <c r="C40">
        <v>5166.3850000000002</v>
      </c>
    </row>
    <row r="41" spans="1:3" x14ac:dyDescent="0.25">
      <c r="A41" s="9">
        <v>46241</v>
      </c>
      <c r="B41" s="1" t="s">
        <v>5882</v>
      </c>
      <c r="C41">
        <v>5147.0439999999999</v>
      </c>
    </row>
    <row r="42" spans="1:3" x14ac:dyDescent="0.25">
      <c r="A42" s="9">
        <v>46244</v>
      </c>
      <c r="B42" s="1" t="s">
        <v>5882</v>
      </c>
      <c r="C42">
        <v>5173.5</v>
      </c>
    </row>
    <row r="43" spans="1:3" x14ac:dyDescent="0.25">
      <c r="A43" s="9">
        <v>46245</v>
      </c>
      <c r="B43" s="1" t="s">
        <v>5882</v>
      </c>
      <c r="C43">
        <v>5230.5010000000002</v>
      </c>
    </row>
    <row r="44" spans="1:3" x14ac:dyDescent="0.25">
      <c r="A44" s="9">
        <v>46246</v>
      </c>
      <c r="B44" s="1" t="s">
        <v>5882</v>
      </c>
      <c r="C44">
        <v>5219.2280000000001</v>
      </c>
    </row>
    <row r="45" spans="1:3" x14ac:dyDescent="0.25">
      <c r="A45" s="9">
        <v>46247</v>
      </c>
      <c r="B45" s="1" t="s">
        <v>5882</v>
      </c>
      <c r="C45">
        <v>5245.0290000000005</v>
      </c>
    </row>
    <row r="46" spans="1:3" x14ac:dyDescent="0.25">
      <c r="A46" s="9">
        <v>46248</v>
      </c>
      <c r="B46" s="1" t="s">
        <v>5882</v>
      </c>
      <c r="C46">
        <v>5280.6289999999999</v>
      </c>
    </row>
    <row r="47" spans="1:3" x14ac:dyDescent="0.25">
      <c r="A47" s="9">
        <v>46251</v>
      </c>
      <c r="B47" s="1" t="s">
        <v>5882</v>
      </c>
      <c r="C47">
        <v>5252.2070000000003</v>
      </c>
    </row>
    <row r="48" spans="1:3" x14ac:dyDescent="0.25">
      <c r="A48" s="9">
        <v>46252</v>
      </c>
      <c r="B48" s="1" t="s">
        <v>5882</v>
      </c>
      <c r="C48">
        <v>5270.0360000000001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65"/>
  <dimension ref="A1:C168"/>
  <sheetViews>
    <sheetView topLeftCell="A25"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5883</v>
      </c>
      <c r="C2">
        <v>5231.3379999999997</v>
      </c>
    </row>
    <row r="3" spans="1:3" x14ac:dyDescent="0.25">
      <c r="A3" s="9">
        <v>46189</v>
      </c>
      <c r="B3" s="1" t="s">
        <v>5883</v>
      </c>
      <c r="C3">
        <v>5254.9110000000001</v>
      </c>
    </row>
    <row r="4" spans="1:3" x14ac:dyDescent="0.25">
      <c r="A4" s="9">
        <v>46190</v>
      </c>
      <c r="B4" s="1" t="s">
        <v>5883</v>
      </c>
      <c r="C4">
        <v>5240.4840000000004</v>
      </c>
    </row>
    <row r="5" spans="1:3" x14ac:dyDescent="0.25">
      <c r="A5" s="9">
        <v>46191</v>
      </c>
      <c r="B5" s="1" t="s">
        <v>5883</v>
      </c>
      <c r="C5">
        <v>5330.2060000000001</v>
      </c>
    </row>
    <row r="6" spans="1:3" x14ac:dyDescent="0.25">
      <c r="A6" s="9">
        <v>46192</v>
      </c>
      <c r="B6" s="1" t="s">
        <v>5883</v>
      </c>
      <c r="C6">
        <v>5299.6670000000004</v>
      </c>
    </row>
    <row r="7" spans="1:3" x14ac:dyDescent="0.25">
      <c r="A7" s="9">
        <v>46195</v>
      </c>
      <c r="B7" s="1" t="s">
        <v>5883</v>
      </c>
      <c r="C7">
        <v>5297.3370000000004</v>
      </c>
    </row>
    <row r="8" spans="1:3" x14ac:dyDescent="0.25">
      <c r="A8" s="9">
        <v>46196</v>
      </c>
      <c r="B8" s="1" t="s">
        <v>5883</v>
      </c>
      <c r="C8">
        <v>5344.8230000000003</v>
      </c>
    </row>
    <row r="9" spans="1:3" x14ac:dyDescent="0.25">
      <c r="A9" s="9">
        <v>46197</v>
      </c>
      <c r="B9" s="1" t="s">
        <v>5883</v>
      </c>
      <c r="C9">
        <v>5351.3130000000001</v>
      </c>
    </row>
    <row r="10" spans="1:3" x14ac:dyDescent="0.25">
      <c r="A10" s="9">
        <v>46198</v>
      </c>
      <c r="B10" s="1" t="s">
        <v>5883</v>
      </c>
      <c r="C10">
        <v>5330.7749999999996</v>
      </c>
    </row>
    <row r="11" spans="1:3" x14ac:dyDescent="0.25">
      <c r="A11" s="9">
        <v>46199</v>
      </c>
      <c r="B11" s="1" t="s">
        <v>5883</v>
      </c>
      <c r="C11">
        <v>5318.1840000000002</v>
      </c>
    </row>
    <row r="12" spans="1:3" x14ac:dyDescent="0.25">
      <c r="A12" s="9">
        <v>46202</v>
      </c>
      <c r="B12" s="1" t="s">
        <v>5883</v>
      </c>
      <c r="C12">
        <v>5311.8239999999996</v>
      </c>
    </row>
    <row r="13" spans="1:3" x14ac:dyDescent="0.25">
      <c r="A13" s="9">
        <v>46203</v>
      </c>
      <c r="B13" s="1" t="s">
        <v>5883</v>
      </c>
      <c r="C13">
        <v>5312.7370000000001</v>
      </c>
    </row>
    <row r="14" spans="1:3" x14ac:dyDescent="0.25">
      <c r="A14" s="9">
        <v>46204</v>
      </c>
      <c r="B14" s="1" t="s">
        <v>5883</v>
      </c>
      <c r="C14">
        <v>5352.3239999999996</v>
      </c>
    </row>
    <row r="15" spans="1:3" x14ac:dyDescent="0.25">
      <c r="A15" s="9">
        <v>46205</v>
      </c>
      <c r="B15" s="1" t="s">
        <v>5883</v>
      </c>
      <c r="C15">
        <v>5347.6909999999998</v>
      </c>
    </row>
    <row r="16" spans="1:3" x14ac:dyDescent="0.25">
      <c r="A16" s="9">
        <v>46206</v>
      </c>
      <c r="B16" s="1" t="s">
        <v>5883</v>
      </c>
      <c r="C16">
        <v>5308.6959999999999</v>
      </c>
    </row>
    <row r="17" spans="1:3" x14ac:dyDescent="0.25">
      <c r="A17" s="9">
        <v>46209</v>
      </c>
      <c r="B17" s="1" t="s">
        <v>5883</v>
      </c>
      <c r="C17">
        <v>5266.6890000000003</v>
      </c>
    </row>
    <row r="18" spans="1:3" x14ac:dyDescent="0.25">
      <c r="A18" s="9">
        <v>46210</v>
      </c>
      <c r="B18" s="1" t="s">
        <v>5883</v>
      </c>
      <c r="C18">
        <v>5290.3090000000002</v>
      </c>
    </row>
    <row r="19" spans="1:3" x14ac:dyDescent="0.25">
      <c r="A19" s="9">
        <v>46211</v>
      </c>
      <c r="B19" s="1" t="s">
        <v>5883</v>
      </c>
      <c r="C19">
        <v>5279.1379999999999</v>
      </c>
    </row>
    <row r="20" spans="1:3" x14ac:dyDescent="0.25">
      <c r="A20" s="9">
        <v>46212</v>
      </c>
      <c r="B20" s="1" t="s">
        <v>5883</v>
      </c>
      <c r="C20">
        <v>5249.326</v>
      </c>
    </row>
    <row r="21" spans="1:3" x14ac:dyDescent="0.25">
      <c r="A21" s="9">
        <v>46213</v>
      </c>
      <c r="B21" s="1" t="s">
        <v>5883</v>
      </c>
      <c r="C21">
        <v>5235.326</v>
      </c>
    </row>
    <row r="22" spans="1:3" x14ac:dyDescent="0.25">
      <c r="A22" s="9">
        <v>46216</v>
      </c>
      <c r="B22" s="1" t="s">
        <v>5883</v>
      </c>
      <c r="C22">
        <v>5257.4080000000004</v>
      </c>
    </row>
    <row r="23" spans="1:3" x14ac:dyDescent="0.25">
      <c r="A23" s="9">
        <v>46217</v>
      </c>
      <c r="B23" s="1" t="s">
        <v>5883</v>
      </c>
      <c r="C23">
        <v>5197.0330000000004</v>
      </c>
    </row>
    <row r="24" spans="1:3" x14ac:dyDescent="0.25">
      <c r="A24" s="9">
        <v>46218</v>
      </c>
      <c r="B24" s="1" t="s">
        <v>5883</v>
      </c>
      <c r="C24">
        <v>5197.8410000000003</v>
      </c>
    </row>
    <row r="25" spans="1:3" x14ac:dyDescent="0.25">
      <c r="A25" s="9">
        <v>46219</v>
      </c>
      <c r="B25" s="1" t="s">
        <v>5883</v>
      </c>
      <c r="C25">
        <v>5222.82</v>
      </c>
    </row>
    <row r="26" spans="1:3" x14ac:dyDescent="0.25">
      <c r="A26" s="9">
        <v>46220</v>
      </c>
      <c r="B26" s="1" t="s">
        <v>5883</v>
      </c>
      <c r="C26">
        <v>5230.53</v>
      </c>
    </row>
    <row r="27" spans="1:3" x14ac:dyDescent="0.25">
      <c r="A27" s="9">
        <v>46223</v>
      </c>
      <c r="B27" s="1" t="s">
        <v>5883</v>
      </c>
      <c r="C27">
        <v>5207.7079999999996</v>
      </c>
    </row>
    <row r="28" spans="1:3" x14ac:dyDescent="0.25">
      <c r="A28" s="9">
        <v>46224</v>
      </c>
      <c r="B28" s="1" t="s">
        <v>5883</v>
      </c>
      <c r="C28">
        <v>5184.8289999999997</v>
      </c>
    </row>
    <row r="29" spans="1:3" x14ac:dyDescent="0.25">
      <c r="A29" s="9">
        <v>46225</v>
      </c>
      <c r="B29" s="1" t="s">
        <v>5883</v>
      </c>
      <c r="C29">
        <v>5168.9650000000001</v>
      </c>
    </row>
    <row r="30" spans="1:3" x14ac:dyDescent="0.25">
      <c r="A30" s="9">
        <v>46226</v>
      </c>
      <c r="B30" s="1" t="s">
        <v>5883</v>
      </c>
      <c r="C30">
        <v>5201.8379999999997</v>
      </c>
    </row>
    <row r="31" spans="1:3" x14ac:dyDescent="0.25">
      <c r="A31" s="9">
        <v>46227</v>
      </c>
      <c r="B31" s="1" t="s">
        <v>5883</v>
      </c>
      <c r="C31">
        <v>5184.0860000000002</v>
      </c>
    </row>
    <row r="32" spans="1:3" x14ac:dyDescent="0.25">
      <c r="A32" s="9">
        <v>46230</v>
      </c>
      <c r="B32" s="1" t="s">
        <v>5883</v>
      </c>
      <c r="C32">
        <v>5219.1629999999996</v>
      </c>
    </row>
    <row r="33" spans="1:3" x14ac:dyDescent="0.25">
      <c r="A33" s="9">
        <v>46231</v>
      </c>
      <c r="B33" s="1" t="s">
        <v>5883</v>
      </c>
      <c r="C33">
        <v>5226.7510000000002</v>
      </c>
    </row>
    <row r="34" spans="1:3" x14ac:dyDescent="0.25">
      <c r="A34" s="9">
        <v>46232</v>
      </c>
      <c r="B34" s="1" t="s">
        <v>5883</v>
      </c>
      <c r="C34">
        <v>5203.2950000000001</v>
      </c>
    </row>
    <row r="35" spans="1:3" x14ac:dyDescent="0.25">
      <c r="A35" s="9">
        <v>46233</v>
      </c>
      <c r="B35" s="1" t="s">
        <v>5883</v>
      </c>
      <c r="C35">
        <v>5174.1909999999998</v>
      </c>
    </row>
    <row r="36" spans="1:3" x14ac:dyDescent="0.25">
      <c r="A36" s="9">
        <v>46234</v>
      </c>
      <c r="B36" s="1" t="s">
        <v>5883</v>
      </c>
      <c r="C36">
        <v>5176.29</v>
      </c>
    </row>
    <row r="37" spans="1:3" x14ac:dyDescent="0.25">
      <c r="A37" s="9">
        <v>46237</v>
      </c>
      <c r="B37" s="1" t="s">
        <v>5883</v>
      </c>
      <c r="C37">
        <v>5188.4650000000001</v>
      </c>
    </row>
    <row r="38" spans="1:3" x14ac:dyDescent="0.25">
      <c r="A38" s="9">
        <v>46238</v>
      </c>
      <c r="B38" s="1" t="s">
        <v>5883</v>
      </c>
      <c r="C38">
        <v>5238.2330000000002</v>
      </c>
    </row>
    <row r="39" spans="1:3" x14ac:dyDescent="0.25">
      <c r="A39" s="9">
        <v>46239</v>
      </c>
      <c r="B39" s="1" t="s">
        <v>5883</v>
      </c>
      <c r="C39">
        <v>5222.2950000000001</v>
      </c>
    </row>
    <row r="40" spans="1:3" x14ac:dyDescent="0.25">
      <c r="A40" s="9">
        <v>46240</v>
      </c>
      <c r="B40" s="1" t="s">
        <v>5883</v>
      </c>
      <c r="C40">
        <v>5198.0119999999997</v>
      </c>
    </row>
    <row r="41" spans="1:3" x14ac:dyDescent="0.25">
      <c r="A41" s="9">
        <v>46241</v>
      </c>
      <c r="B41" s="1" t="s">
        <v>5883</v>
      </c>
      <c r="C41">
        <v>5178.5389999999998</v>
      </c>
    </row>
    <row r="42" spans="1:3" x14ac:dyDescent="0.25">
      <c r="A42" s="9">
        <v>46244</v>
      </c>
      <c r="B42" s="1" t="s">
        <v>5883</v>
      </c>
      <c r="C42">
        <v>5205.0630000000001</v>
      </c>
    </row>
    <row r="43" spans="1:3" x14ac:dyDescent="0.25">
      <c r="A43" s="9">
        <v>46245</v>
      </c>
      <c r="B43" s="1" t="s">
        <v>5883</v>
      </c>
      <c r="C43">
        <v>5262.5919999999996</v>
      </c>
    </row>
    <row r="44" spans="1:3" x14ac:dyDescent="0.25">
      <c r="A44" s="9">
        <v>46246</v>
      </c>
      <c r="B44" s="1" t="s">
        <v>5883</v>
      </c>
      <c r="C44">
        <v>5251.308</v>
      </c>
    </row>
    <row r="45" spans="1:3" x14ac:dyDescent="0.25">
      <c r="A45" s="9">
        <v>46247</v>
      </c>
      <c r="B45" s="1" t="s">
        <v>5883</v>
      </c>
      <c r="C45">
        <v>5277.1769999999997</v>
      </c>
    </row>
    <row r="46" spans="1:3" x14ac:dyDescent="0.25">
      <c r="A46" s="9">
        <v>46248</v>
      </c>
      <c r="B46" s="1" t="s">
        <v>5883</v>
      </c>
      <c r="C46">
        <v>5313.0249999999996</v>
      </c>
    </row>
    <row r="47" spans="1:3" x14ac:dyDescent="0.25">
      <c r="A47" s="9">
        <v>46251</v>
      </c>
      <c r="B47" s="1" t="s">
        <v>5883</v>
      </c>
      <c r="C47">
        <v>5284.5619999999999</v>
      </c>
    </row>
    <row r="48" spans="1:3" x14ac:dyDescent="0.25">
      <c r="A48" s="9">
        <v>46252</v>
      </c>
      <c r="B48" s="1" t="s">
        <v>5883</v>
      </c>
      <c r="C48">
        <v>5302.38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5884</v>
      </c>
      <c r="C2">
        <v>5264.5680000000002</v>
      </c>
    </row>
    <row r="3" spans="1:3" x14ac:dyDescent="0.25">
      <c r="A3" s="9">
        <v>46189</v>
      </c>
      <c r="B3" s="1" t="s">
        <v>5884</v>
      </c>
      <c r="C3">
        <v>5288.1639999999998</v>
      </c>
    </row>
    <row r="4" spans="1:3" x14ac:dyDescent="0.25">
      <c r="A4" s="9">
        <v>46190</v>
      </c>
      <c r="B4" s="1" t="s">
        <v>5884</v>
      </c>
      <c r="C4">
        <v>5273.1109999999999</v>
      </c>
    </row>
    <row r="5" spans="1:3" x14ac:dyDescent="0.25">
      <c r="A5" s="9">
        <v>46191</v>
      </c>
      <c r="B5" s="1" t="s">
        <v>5884</v>
      </c>
      <c r="C5">
        <v>5362.7939999999999</v>
      </c>
    </row>
    <row r="6" spans="1:3" x14ac:dyDescent="0.25">
      <c r="A6" s="9">
        <v>46192</v>
      </c>
      <c r="B6" s="1" t="s">
        <v>5884</v>
      </c>
      <c r="C6">
        <v>5332.1760000000004</v>
      </c>
    </row>
    <row r="7" spans="1:3" x14ac:dyDescent="0.25">
      <c r="A7" s="9">
        <v>46195</v>
      </c>
      <c r="B7" s="1" t="s">
        <v>5884</v>
      </c>
      <c r="C7">
        <v>5329.3860000000004</v>
      </c>
    </row>
    <row r="8" spans="1:3" x14ac:dyDescent="0.25">
      <c r="A8" s="9">
        <v>46196</v>
      </c>
      <c r="B8" s="1" t="s">
        <v>5884</v>
      </c>
      <c r="C8">
        <v>5377.5770000000002</v>
      </c>
    </row>
    <row r="9" spans="1:3" x14ac:dyDescent="0.25">
      <c r="A9" s="9">
        <v>46197</v>
      </c>
      <c r="B9" s="1" t="s">
        <v>5884</v>
      </c>
      <c r="C9">
        <v>5383.4759999999997</v>
      </c>
    </row>
    <row r="10" spans="1:3" x14ac:dyDescent="0.25">
      <c r="A10" s="9">
        <v>46198</v>
      </c>
      <c r="B10" s="1" t="s">
        <v>5884</v>
      </c>
      <c r="C10">
        <v>5362.6270000000004</v>
      </c>
    </row>
    <row r="11" spans="1:3" x14ac:dyDescent="0.25">
      <c r="A11" s="9">
        <v>46199</v>
      </c>
      <c r="B11" s="1" t="s">
        <v>5884</v>
      </c>
      <c r="C11">
        <v>5349.607</v>
      </c>
    </row>
    <row r="12" spans="1:3" x14ac:dyDescent="0.25">
      <c r="A12" s="9">
        <v>46202</v>
      </c>
      <c r="B12" s="1" t="s">
        <v>5884</v>
      </c>
      <c r="C12">
        <v>5342.875</v>
      </c>
    </row>
    <row r="13" spans="1:3" x14ac:dyDescent="0.25">
      <c r="A13" s="9">
        <v>46203</v>
      </c>
      <c r="B13" s="1" t="s">
        <v>5884</v>
      </c>
      <c r="C13">
        <v>5343.9390000000003</v>
      </c>
    </row>
    <row r="14" spans="1:3" x14ac:dyDescent="0.25">
      <c r="A14" s="9">
        <v>46204</v>
      </c>
      <c r="B14" s="1" t="s">
        <v>5884</v>
      </c>
      <c r="C14">
        <v>5383.9949999999999</v>
      </c>
    </row>
    <row r="15" spans="1:3" x14ac:dyDescent="0.25">
      <c r="A15" s="9">
        <v>46205</v>
      </c>
      <c r="B15" s="1" t="s">
        <v>5884</v>
      </c>
      <c r="C15">
        <v>5379.6440000000002</v>
      </c>
    </row>
    <row r="16" spans="1:3" x14ac:dyDescent="0.25">
      <c r="A16" s="9">
        <v>46206</v>
      </c>
      <c r="B16" s="1" t="s">
        <v>5884</v>
      </c>
      <c r="C16">
        <v>5339.9269999999997</v>
      </c>
    </row>
    <row r="17" spans="1:3" x14ac:dyDescent="0.25">
      <c r="A17" s="9">
        <v>46209</v>
      </c>
      <c r="B17" s="1" t="s">
        <v>5884</v>
      </c>
      <c r="C17">
        <v>5297.5510000000004</v>
      </c>
    </row>
    <row r="18" spans="1:3" x14ac:dyDescent="0.25">
      <c r="A18" s="9">
        <v>46210</v>
      </c>
      <c r="B18" s="1" t="s">
        <v>5884</v>
      </c>
      <c r="C18">
        <v>5321.63</v>
      </c>
    </row>
    <row r="19" spans="1:3" x14ac:dyDescent="0.25">
      <c r="A19" s="9">
        <v>46211</v>
      </c>
      <c r="B19" s="1" t="s">
        <v>5884</v>
      </c>
      <c r="C19">
        <v>5310.598</v>
      </c>
    </row>
    <row r="20" spans="1:3" x14ac:dyDescent="0.25">
      <c r="A20" s="9">
        <v>46212</v>
      </c>
      <c r="B20" s="1" t="s">
        <v>5884</v>
      </c>
      <c r="C20">
        <v>5280.4809999999998</v>
      </c>
    </row>
    <row r="21" spans="1:3" x14ac:dyDescent="0.25">
      <c r="A21" s="9">
        <v>46213</v>
      </c>
      <c r="B21" s="1" t="s">
        <v>5884</v>
      </c>
      <c r="C21">
        <v>5265.4110000000001</v>
      </c>
    </row>
    <row r="22" spans="1:3" x14ac:dyDescent="0.25">
      <c r="A22" s="9">
        <v>46216</v>
      </c>
      <c r="B22" s="1" t="s">
        <v>5884</v>
      </c>
      <c r="C22">
        <v>5287.9639999999999</v>
      </c>
    </row>
    <row r="23" spans="1:3" x14ac:dyDescent="0.25">
      <c r="A23" s="9">
        <v>46217</v>
      </c>
      <c r="B23" s="1" t="s">
        <v>5884</v>
      </c>
      <c r="C23">
        <v>5227.3419999999996</v>
      </c>
    </row>
    <row r="24" spans="1:3" x14ac:dyDescent="0.25">
      <c r="A24" s="9">
        <v>46218</v>
      </c>
      <c r="B24" s="1" t="s">
        <v>5884</v>
      </c>
      <c r="C24">
        <v>5228.1509999999998</v>
      </c>
    </row>
    <row r="25" spans="1:3" x14ac:dyDescent="0.25">
      <c r="A25" s="9">
        <v>46219</v>
      </c>
      <c r="B25" s="1" t="s">
        <v>5884</v>
      </c>
      <c r="C25">
        <v>5252.9520000000002</v>
      </c>
    </row>
    <row r="26" spans="1:3" x14ac:dyDescent="0.25">
      <c r="A26" s="9">
        <v>46220</v>
      </c>
      <c r="B26" s="1" t="s">
        <v>5884</v>
      </c>
      <c r="C26">
        <v>5261.1109999999999</v>
      </c>
    </row>
    <row r="27" spans="1:3" x14ac:dyDescent="0.25">
      <c r="A27" s="9">
        <v>46223</v>
      </c>
      <c r="B27" s="1" t="s">
        <v>5884</v>
      </c>
      <c r="C27">
        <v>5237.9459999999999</v>
      </c>
    </row>
    <row r="28" spans="1:3" x14ac:dyDescent="0.25">
      <c r="A28" s="9">
        <v>46224</v>
      </c>
      <c r="B28" s="1" t="s">
        <v>5884</v>
      </c>
      <c r="C28">
        <v>5214.9690000000001</v>
      </c>
    </row>
    <row r="29" spans="1:3" x14ac:dyDescent="0.25">
      <c r="A29" s="9">
        <v>46225</v>
      </c>
      <c r="B29" s="1" t="s">
        <v>5884</v>
      </c>
      <c r="C29">
        <v>5198.7299999999996</v>
      </c>
    </row>
    <row r="30" spans="1:3" x14ac:dyDescent="0.25">
      <c r="A30" s="9">
        <v>46226</v>
      </c>
      <c r="B30" s="1" t="s">
        <v>5884</v>
      </c>
      <c r="C30">
        <v>5231.8209999999999</v>
      </c>
    </row>
    <row r="31" spans="1:3" x14ac:dyDescent="0.25">
      <c r="A31" s="9">
        <v>46227</v>
      </c>
      <c r="B31" s="1" t="s">
        <v>5884</v>
      </c>
      <c r="C31">
        <v>5213.8310000000001</v>
      </c>
    </row>
    <row r="32" spans="1:3" x14ac:dyDescent="0.25">
      <c r="A32" s="9">
        <v>46230</v>
      </c>
      <c r="B32" s="1" t="s">
        <v>5884</v>
      </c>
      <c r="C32">
        <v>5248.7579999999998</v>
      </c>
    </row>
    <row r="33" spans="1:3" x14ac:dyDescent="0.25">
      <c r="A33" s="9">
        <v>46231</v>
      </c>
      <c r="B33" s="1" t="s">
        <v>5884</v>
      </c>
      <c r="C33">
        <v>5256.652</v>
      </c>
    </row>
    <row r="34" spans="1:3" x14ac:dyDescent="0.25">
      <c r="A34" s="9">
        <v>46232</v>
      </c>
      <c r="B34" s="1" t="s">
        <v>5884</v>
      </c>
      <c r="C34">
        <v>5233.1559999999999</v>
      </c>
    </row>
    <row r="35" spans="1:3" x14ac:dyDescent="0.25">
      <c r="A35" s="9">
        <v>46233</v>
      </c>
      <c r="B35" s="1" t="s">
        <v>5884</v>
      </c>
      <c r="C35">
        <v>5204.0230000000001</v>
      </c>
    </row>
    <row r="36" spans="1:3" x14ac:dyDescent="0.25">
      <c r="A36" s="9">
        <v>46234</v>
      </c>
      <c r="B36" s="1" t="s">
        <v>5884</v>
      </c>
      <c r="C36">
        <v>5206.0479999999998</v>
      </c>
    </row>
    <row r="37" spans="1:3" x14ac:dyDescent="0.25">
      <c r="A37" s="9">
        <v>46237</v>
      </c>
      <c r="B37" s="1" t="s">
        <v>5884</v>
      </c>
      <c r="C37">
        <v>5218.2950000000001</v>
      </c>
    </row>
    <row r="38" spans="1:3" x14ac:dyDescent="0.25">
      <c r="A38" s="9">
        <v>46238</v>
      </c>
      <c r="B38" s="1" t="s">
        <v>5884</v>
      </c>
      <c r="C38">
        <v>5268.4539999999997</v>
      </c>
    </row>
    <row r="39" spans="1:3" x14ac:dyDescent="0.25">
      <c r="A39" s="9">
        <v>46239</v>
      </c>
      <c r="B39" s="1" t="s">
        <v>5884</v>
      </c>
      <c r="C39">
        <v>5252.1509999999998</v>
      </c>
    </row>
    <row r="40" spans="1:3" x14ac:dyDescent="0.25">
      <c r="A40" s="9">
        <v>46240</v>
      </c>
      <c r="B40" s="1" t="s">
        <v>5884</v>
      </c>
      <c r="C40">
        <v>5227.6390000000001</v>
      </c>
    </row>
    <row r="41" spans="1:3" x14ac:dyDescent="0.25">
      <c r="A41" s="9">
        <v>46241</v>
      </c>
      <c r="B41" s="1" t="s">
        <v>5884</v>
      </c>
      <c r="C41">
        <v>5208.4399999999996</v>
      </c>
    </row>
    <row r="42" spans="1:3" x14ac:dyDescent="0.25">
      <c r="A42" s="9">
        <v>46244</v>
      </c>
      <c r="B42" s="1" t="s">
        <v>5884</v>
      </c>
      <c r="C42">
        <v>5234.9759999999997</v>
      </c>
    </row>
    <row r="43" spans="1:3" x14ac:dyDescent="0.25">
      <c r="A43" s="9">
        <v>46245</v>
      </c>
      <c r="B43" s="1" t="s">
        <v>5884</v>
      </c>
      <c r="C43">
        <v>5292.7539999999999</v>
      </c>
    </row>
    <row r="44" spans="1:3" x14ac:dyDescent="0.25">
      <c r="A44" s="9">
        <v>46246</v>
      </c>
      <c r="B44" s="1" t="s">
        <v>5884</v>
      </c>
      <c r="C44">
        <v>5281.3990000000003</v>
      </c>
    </row>
    <row r="45" spans="1:3" x14ac:dyDescent="0.25">
      <c r="A45" s="9">
        <v>46247</v>
      </c>
      <c r="B45" s="1" t="s">
        <v>5884</v>
      </c>
      <c r="C45">
        <v>5307.6760000000004</v>
      </c>
    </row>
    <row r="46" spans="1:3" x14ac:dyDescent="0.25">
      <c r="A46" s="9">
        <v>46248</v>
      </c>
      <c r="B46" s="1" t="s">
        <v>5884</v>
      </c>
      <c r="C46">
        <v>5343.74</v>
      </c>
    </row>
    <row r="47" spans="1:3" x14ac:dyDescent="0.25">
      <c r="A47" s="9">
        <v>46251</v>
      </c>
      <c r="B47" s="1" t="s">
        <v>5884</v>
      </c>
      <c r="C47">
        <v>5315.0249999999996</v>
      </c>
    </row>
    <row r="48" spans="1:3" x14ac:dyDescent="0.25">
      <c r="A48" s="9">
        <v>46252</v>
      </c>
      <c r="B48" s="1" t="s">
        <v>5884</v>
      </c>
      <c r="C48">
        <v>5333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5885</v>
      </c>
      <c r="C2">
        <v>5299.61</v>
      </c>
    </row>
    <row r="3" spans="1:3" x14ac:dyDescent="0.25">
      <c r="A3" s="9">
        <v>46189</v>
      </c>
      <c r="B3" s="1" t="s">
        <v>5885</v>
      </c>
      <c r="C3">
        <v>5323.6909999999998</v>
      </c>
    </row>
    <row r="4" spans="1:3" x14ac:dyDescent="0.25">
      <c r="A4" s="9">
        <v>46190</v>
      </c>
      <c r="B4" s="1" t="s">
        <v>5885</v>
      </c>
      <c r="C4">
        <v>5308.1040000000003</v>
      </c>
    </row>
    <row r="5" spans="1:3" x14ac:dyDescent="0.25">
      <c r="A5" s="9">
        <v>46191</v>
      </c>
      <c r="B5" s="1" t="s">
        <v>5885</v>
      </c>
      <c r="C5">
        <v>5397.924</v>
      </c>
    </row>
    <row r="6" spans="1:3" x14ac:dyDescent="0.25">
      <c r="A6" s="9">
        <v>46192</v>
      </c>
      <c r="B6" s="1" t="s">
        <v>5885</v>
      </c>
      <c r="C6">
        <v>5367.7</v>
      </c>
    </row>
    <row r="7" spans="1:3" x14ac:dyDescent="0.25">
      <c r="A7" s="9">
        <v>46195</v>
      </c>
      <c r="B7" s="1" t="s">
        <v>5885</v>
      </c>
      <c r="C7">
        <v>5364.6009999999997</v>
      </c>
    </row>
    <row r="8" spans="1:3" x14ac:dyDescent="0.25">
      <c r="A8" s="9">
        <v>46196</v>
      </c>
      <c r="B8" s="1" t="s">
        <v>5885</v>
      </c>
      <c r="C8">
        <v>5412.8119999999999</v>
      </c>
    </row>
    <row r="9" spans="1:3" x14ac:dyDescent="0.25">
      <c r="A9" s="9">
        <v>46197</v>
      </c>
      <c r="B9" s="1" t="s">
        <v>5885</v>
      </c>
      <c r="C9">
        <v>5417.6090000000004</v>
      </c>
    </row>
    <row r="10" spans="1:3" x14ac:dyDescent="0.25">
      <c r="A10" s="9">
        <v>46198</v>
      </c>
      <c r="B10" s="1" t="s">
        <v>5885</v>
      </c>
      <c r="C10">
        <v>5396.7730000000001</v>
      </c>
    </row>
    <row r="11" spans="1:3" x14ac:dyDescent="0.25">
      <c r="A11" s="9">
        <v>46199</v>
      </c>
      <c r="B11" s="1" t="s">
        <v>5885</v>
      </c>
      <c r="C11">
        <v>5383.3940000000002</v>
      </c>
    </row>
    <row r="12" spans="1:3" x14ac:dyDescent="0.25">
      <c r="A12" s="9">
        <v>46202</v>
      </c>
      <c r="B12" s="1" t="s">
        <v>5885</v>
      </c>
      <c r="C12">
        <v>5376.04</v>
      </c>
    </row>
    <row r="13" spans="1:3" x14ac:dyDescent="0.25">
      <c r="A13" s="9">
        <v>46203</v>
      </c>
      <c r="B13" s="1" t="s">
        <v>5885</v>
      </c>
      <c r="C13">
        <v>5376.299</v>
      </c>
    </row>
    <row r="14" spans="1:3" x14ac:dyDescent="0.25">
      <c r="A14" s="9">
        <v>46204</v>
      </c>
      <c r="B14" s="1" t="s">
        <v>5885</v>
      </c>
      <c r="C14">
        <v>5417.37</v>
      </c>
    </row>
    <row r="15" spans="1:3" x14ac:dyDescent="0.25">
      <c r="A15" s="9">
        <v>46205</v>
      </c>
      <c r="B15" s="1" t="s">
        <v>5885</v>
      </c>
      <c r="C15">
        <v>5413.1469999999999</v>
      </c>
    </row>
    <row r="16" spans="1:3" x14ac:dyDescent="0.25">
      <c r="A16" s="9">
        <v>46206</v>
      </c>
      <c r="B16" s="1" t="s">
        <v>5885</v>
      </c>
      <c r="C16">
        <v>5372.8879999999999</v>
      </c>
    </row>
    <row r="17" spans="1:3" x14ac:dyDescent="0.25">
      <c r="A17" s="9">
        <v>46209</v>
      </c>
      <c r="B17" s="1" t="s">
        <v>5885</v>
      </c>
      <c r="C17">
        <v>5330.3710000000001</v>
      </c>
    </row>
    <row r="18" spans="1:3" x14ac:dyDescent="0.25">
      <c r="A18" s="9">
        <v>46210</v>
      </c>
      <c r="B18" s="1" t="s">
        <v>5885</v>
      </c>
      <c r="C18">
        <v>5354.9949999999999</v>
      </c>
    </row>
    <row r="19" spans="1:3" x14ac:dyDescent="0.25">
      <c r="A19" s="9">
        <v>46211</v>
      </c>
      <c r="B19" s="1" t="s">
        <v>5885</v>
      </c>
      <c r="C19">
        <v>5343.7150000000001</v>
      </c>
    </row>
    <row r="20" spans="1:3" x14ac:dyDescent="0.25">
      <c r="A20" s="9">
        <v>46212</v>
      </c>
      <c r="B20" s="1" t="s">
        <v>5885</v>
      </c>
      <c r="C20">
        <v>5313.0150000000003</v>
      </c>
    </row>
    <row r="21" spans="1:3" x14ac:dyDescent="0.25">
      <c r="A21" s="9">
        <v>46213</v>
      </c>
      <c r="B21" s="1" t="s">
        <v>5885</v>
      </c>
      <c r="C21">
        <v>5296.7759999999998</v>
      </c>
    </row>
    <row r="22" spans="1:3" x14ac:dyDescent="0.25">
      <c r="A22" s="9">
        <v>46216</v>
      </c>
      <c r="B22" s="1" t="s">
        <v>5885</v>
      </c>
      <c r="C22">
        <v>5319.674</v>
      </c>
    </row>
    <row r="23" spans="1:3" x14ac:dyDescent="0.25">
      <c r="A23" s="9">
        <v>46217</v>
      </c>
      <c r="B23" s="1" t="s">
        <v>5885</v>
      </c>
      <c r="C23">
        <v>5258.625</v>
      </c>
    </row>
    <row r="24" spans="1:3" x14ac:dyDescent="0.25">
      <c r="A24" s="9">
        <v>46218</v>
      </c>
      <c r="B24" s="1" t="s">
        <v>5885</v>
      </c>
      <c r="C24">
        <v>5259.6779999999999</v>
      </c>
    </row>
    <row r="25" spans="1:3" x14ac:dyDescent="0.25">
      <c r="A25" s="9">
        <v>46219</v>
      </c>
      <c r="B25" s="1" t="s">
        <v>5885</v>
      </c>
      <c r="C25">
        <v>5284.6390000000001</v>
      </c>
    </row>
    <row r="26" spans="1:3" x14ac:dyDescent="0.25">
      <c r="A26" s="9">
        <v>46220</v>
      </c>
      <c r="B26" s="1" t="s">
        <v>5885</v>
      </c>
      <c r="C26">
        <v>5293.5540000000001</v>
      </c>
    </row>
    <row r="27" spans="1:3" x14ac:dyDescent="0.25">
      <c r="A27" s="9">
        <v>46223</v>
      </c>
      <c r="B27" s="1" t="s">
        <v>5885</v>
      </c>
      <c r="C27">
        <v>5269.7560000000003</v>
      </c>
    </row>
    <row r="28" spans="1:3" x14ac:dyDescent="0.25">
      <c r="A28" s="9">
        <v>46224</v>
      </c>
      <c r="B28" s="1" t="s">
        <v>5885</v>
      </c>
      <c r="C28">
        <v>5246.5389999999998</v>
      </c>
    </row>
    <row r="29" spans="1:3" x14ac:dyDescent="0.25">
      <c r="A29" s="9">
        <v>46225</v>
      </c>
      <c r="B29" s="1" t="s">
        <v>5885</v>
      </c>
      <c r="C29">
        <v>5230.4949999999999</v>
      </c>
    </row>
    <row r="30" spans="1:3" x14ac:dyDescent="0.25">
      <c r="A30" s="9">
        <v>46226</v>
      </c>
      <c r="B30" s="1" t="s">
        <v>5885</v>
      </c>
      <c r="C30">
        <v>5264.1310000000003</v>
      </c>
    </row>
    <row r="31" spans="1:3" x14ac:dyDescent="0.25">
      <c r="A31" s="9">
        <v>46227</v>
      </c>
      <c r="B31" s="1" t="s">
        <v>5885</v>
      </c>
      <c r="C31">
        <v>5245.424</v>
      </c>
    </row>
    <row r="32" spans="1:3" x14ac:dyDescent="0.25">
      <c r="A32" s="9">
        <v>46230</v>
      </c>
      <c r="B32" s="1" t="s">
        <v>5885</v>
      </c>
      <c r="C32">
        <v>5280.857</v>
      </c>
    </row>
    <row r="33" spans="1:3" x14ac:dyDescent="0.25">
      <c r="A33" s="9">
        <v>46231</v>
      </c>
      <c r="B33" s="1" t="s">
        <v>5885</v>
      </c>
      <c r="C33">
        <v>5288.2060000000001</v>
      </c>
    </row>
    <row r="34" spans="1:3" x14ac:dyDescent="0.25">
      <c r="A34" s="9">
        <v>46232</v>
      </c>
      <c r="B34" s="1" t="s">
        <v>5885</v>
      </c>
      <c r="C34">
        <v>5264.8360000000002</v>
      </c>
    </row>
    <row r="35" spans="1:3" x14ac:dyDescent="0.25">
      <c r="A35" s="9">
        <v>46233</v>
      </c>
      <c r="B35" s="1" t="s">
        <v>5885</v>
      </c>
      <c r="C35">
        <v>5235.3119999999999</v>
      </c>
    </row>
    <row r="36" spans="1:3" x14ac:dyDescent="0.25">
      <c r="A36" s="9">
        <v>46234</v>
      </c>
      <c r="B36" s="1" t="s">
        <v>5885</v>
      </c>
      <c r="C36">
        <v>5236.9639999999999</v>
      </c>
    </row>
    <row r="37" spans="1:3" x14ac:dyDescent="0.25">
      <c r="A37" s="9">
        <v>46237</v>
      </c>
      <c r="B37" s="1" t="s">
        <v>5885</v>
      </c>
      <c r="C37">
        <v>5249.5410000000002</v>
      </c>
    </row>
    <row r="38" spans="1:3" x14ac:dyDescent="0.25">
      <c r="A38" s="9">
        <v>46238</v>
      </c>
      <c r="B38" s="1" t="s">
        <v>5885</v>
      </c>
      <c r="C38">
        <v>5299.8410000000003</v>
      </c>
    </row>
    <row r="39" spans="1:3" x14ac:dyDescent="0.25">
      <c r="A39" s="9">
        <v>46239</v>
      </c>
      <c r="B39" s="1" t="s">
        <v>5885</v>
      </c>
      <c r="C39">
        <v>5283.2849999999999</v>
      </c>
    </row>
    <row r="40" spans="1:3" x14ac:dyDescent="0.25">
      <c r="A40" s="9">
        <v>46240</v>
      </c>
      <c r="B40" s="1" t="s">
        <v>5885</v>
      </c>
      <c r="C40">
        <v>5258.5219999999999</v>
      </c>
    </row>
    <row r="41" spans="1:3" x14ac:dyDescent="0.25">
      <c r="A41" s="9">
        <v>46241</v>
      </c>
      <c r="B41" s="1" t="s">
        <v>5885</v>
      </c>
      <c r="C41">
        <v>5239.2110000000002</v>
      </c>
    </row>
    <row r="42" spans="1:3" x14ac:dyDescent="0.25">
      <c r="A42" s="9">
        <v>46244</v>
      </c>
      <c r="B42" s="1" t="s">
        <v>5885</v>
      </c>
      <c r="C42">
        <v>5266.2020000000002</v>
      </c>
    </row>
    <row r="43" spans="1:3" x14ac:dyDescent="0.25">
      <c r="A43" s="9">
        <v>46245</v>
      </c>
      <c r="B43" s="1" t="s">
        <v>5885</v>
      </c>
      <c r="C43">
        <v>5324.6059999999998</v>
      </c>
    </row>
    <row r="44" spans="1:3" x14ac:dyDescent="0.25">
      <c r="A44" s="9">
        <v>46246</v>
      </c>
      <c r="B44" s="1" t="s">
        <v>5885</v>
      </c>
      <c r="C44">
        <v>5313.0079999999998</v>
      </c>
    </row>
    <row r="45" spans="1:3" x14ac:dyDescent="0.25">
      <c r="A45" s="9">
        <v>46247</v>
      </c>
      <c r="B45" s="1" t="s">
        <v>5885</v>
      </c>
      <c r="C45">
        <v>5339.518</v>
      </c>
    </row>
    <row r="46" spans="1:3" x14ac:dyDescent="0.25">
      <c r="A46" s="9">
        <v>46248</v>
      </c>
      <c r="B46" s="1" t="s">
        <v>5885</v>
      </c>
      <c r="C46">
        <v>5375.9639999999999</v>
      </c>
    </row>
    <row r="47" spans="1:3" x14ac:dyDescent="0.25">
      <c r="A47" s="9">
        <v>46251</v>
      </c>
      <c r="B47" s="1" t="s">
        <v>5885</v>
      </c>
      <c r="C47">
        <v>5347.058</v>
      </c>
    </row>
    <row r="48" spans="1:3" x14ac:dyDescent="0.25">
      <c r="A48" s="9">
        <v>46252</v>
      </c>
      <c r="B48" s="1" t="s">
        <v>5885</v>
      </c>
      <c r="C48">
        <v>5365.06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5886</v>
      </c>
      <c r="C2">
        <v>5337.674</v>
      </c>
    </row>
    <row r="3" spans="1:3" x14ac:dyDescent="0.25">
      <c r="A3" s="9">
        <v>46189</v>
      </c>
      <c r="B3" s="1" t="s">
        <v>5886</v>
      </c>
      <c r="C3">
        <v>5361.7860000000001</v>
      </c>
    </row>
    <row r="4" spans="1:3" x14ac:dyDescent="0.25">
      <c r="A4" s="9">
        <v>46190</v>
      </c>
      <c r="B4" s="1" t="s">
        <v>5886</v>
      </c>
      <c r="C4">
        <v>5345.8440000000001</v>
      </c>
    </row>
    <row r="5" spans="1:3" x14ac:dyDescent="0.25">
      <c r="A5" s="9">
        <v>46191</v>
      </c>
      <c r="B5" s="1" t="s">
        <v>5886</v>
      </c>
      <c r="C5">
        <v>5435.6880000000001</v>
      </c>
    </row>
    <row r="6" spans="1:3" x14ac:dyDescent="0.25">
      <c r="A6" s="9">
        <v>46192</v>
      </c>
      <c r="B6" s="1" t="s">
        <v>5886</v>
      </c>
      <c r="C6">
        <v>5405.0309999999999</v>
      </c>
    </row>
    <row r="7" spans="1:3" x14ac:dyDescent="0.25">
      <c r="A7" s="9">
        <v>46195</v>
      </c>
      <c r="B7" s="1" t="s">
        <v>5886</v>
      </c>
      <c r="C7">
        <v>5401.5550000000003</v>
      </c>
    </row>
    <row r="8" spans="1:3" x14ac:dyDescent="0.25">
      <c r="A8" s="9">
        <v>46196</v>
      </c>
      <c r="B8" s="1" t="s">
        <v>5886</v>
      </c>
      <c r="C8">
        <v>5449.8710000000001</v>
      </c>
    </row>
    <row r="9" spans="1:3" x14ac:dyDescent="0.25">
      <c r="A9" s="9">
        <v>46197</v>
      </c>
      <c r="B9" s="1" t="s">
        <v>5886</v>
      </c>
      <c r="C9">
        <v>5454.5940000000001</v>
      </c>
    </row>
    <row r="10" spans="1:3" x14ac:dyDescent="0.25">
      <c r="A10" s="9">
        <v>46198</v>
      </c>
      <c r="B10" s="1" t="s">
        <v>5886</v>
      </c>
      <c r="C10">
        <v>5433.2479999999996</v>
      </c>
    </row>
    <row r="11" spans="1:3" x14ac:dyDescent="0.25">
      <c r="A11" s="9">
        <v>46199</v>
      </c>
      <c r="B11" s="1" t="s">
        <v>5886</v>
      </c>
      <c r="C11">
        <v>5419.3329999999996</v>
      </c>
    </row>
    <row r="12" spans="1:3" x14ac:dyDescent="0.25">
      <c r="A12" s="9">
        <v>46202</v>
      </c>
      <c r="B12" s="1" t="s">
        <v>5886</v>
      </c>
      <c r="C12">
        <v>5411.8</v>
      </c>
    </row>
    <row r="13" spans="1:3" x14ac:dyDescent="0.25">
      <c r="A13" s="9">
        <v>46203</v>
      </c>
      <c r="B13" s="1" t="s">
        <v>5886</v>
      </c>
      <c r="C13">
        <v>5411.54</v>
      </c>
    </row>
    <row r="14" spans="1:3" x14ac:dyDescent="0.25">
      <c r="A14" s="9">
        <v>46204</v>
      </c>
      <c r="B14" s="1" t="s">
        <v>5886</v>
      </c>
      <c r="C14">
        <v>5453.491</v>
      </c>
    </row>
    <row r="15" spans="1:3" x14ac:dyDescent="0.25">
      <c r="A15" s="9">
        <v>46205</v>
      </c>
      <c r="B15" s="1" t="s">
        <v>5886</v>
      </c>
      <c r="C15">
        <v>5449.8639999999996</v>
      </c>
    </row>
    <row r="16" spans="1:3" x14ac:dyDescent="0.25">
      <c r="A16" s="9">
        <v>46206</v>
      </c>
      <c r="B16" s="1" t="s">
        <v>5886</v>
      </c>
      <c r="C16">
        <v>5408.7550000000001</v>
      </c>
    </row>
    <row r="17" spans="1:3" x14ac:dyDescent="0.25">
      <c r="A17" s="9">
        <v>46209</v>
      </c>
      <c r="B17" s="1" t="s">
        <v>5886</v>
      </c>
      <c r="C17">
        <v>5365.6030000000001</v>
      </c>
    </row>
    <row r="18" spans="1:3" x14ac:dyDescent="0.25">
      <c r="A18" s="9">
        <v>46210</v>
      </c>
      <c r="B18" s="1" t="s">
        <v>5886</v>
      </c>
      <c r="C18">
        <v>5390.9620000000004</v>
      </c>
    </row>
    <row r="19" spans="1:3" x14ac:dyDescent="0.25">
      <c r="A19" s="9">
        <v>46211</v>
      </c>
      <c r="B19" s="1" t="s">
        <v>5886</v>
      </c>
      <c r="C19">
        <v>5379.3389999999999</v>
      </c>
    </row>
    <row r="20" spans="1:3" x14ac:dyDescent="0.25">
      <c r="A20" s="9">
        <v>46212</v>
      </c>
      <c r="B20" s="1" t="s">
        <v>5886</v>
      </c>
      <c r="C20">
        <v>5348.2510000000002</v>
      </c>
    </row>
    <row r="21" spans="1:3" x14ac:dyDescent="0.25">
      <c r="A21" s="9">
        <v>46213</v>
      </c>
      <c r="B21" s="1" t="s">
        <v>5886</v>
      </c>
      <c r="C21">
        <v>5331.5590000000002</v>
      </c>
    </row>
    <row r="22" spans="1:3" x14ac:dyDescent="0.25">
      <c r="A22" s="9">
        <v>46216</v>
      </c>
      <c r="B22" s="1" t="s">
        <v>5886</v>
      </c>
      <c r="C22">
        <v>5354.8249999999998</v>
      </c>
    </row>
    <row r="23" spans="1:3" x14ac:dyDescent="0.25">
      <c r="A23" s="9">
        <v>46217</v>
      </c>
      <c r="B23" s="1" t="s">
        <v>5886</v>
      </c>
      <c r="C23">
        <v>5292.9859999999999</v>
      </c>
    </row>
    <row r="24" spans="1:3" x14ac:dyDescent="0.25">
      <c r="A24" s="9">
        <v>46218</v>
      </c>
      <c r="B24" s="1" t="s">
        <v>5886</v>
      </c>
      <c r="C24">
        <v>5294.3019999999997</v>
      </c>
    </row>
    <row r="25" spans="1:3" x14ac:dyDescent="0.25">
      <c r="A25" s="9">
        <v>46219</v>
      </c>
      <c r="B25" s="1" t="s">
        <v>5886</v>
      </c>
      <c r="C25">
        <v>5319.3639999999996</v>
      </c>
    </row>
    <row r="26" spans="1:3" x14ac:dyDescent="0.25">
      <c r="A26" s="9">
        <v>46220</v>
      </c>
      <c r="B26" s="1" t="s">
        <v>5886</v>
      </c>
      <c r="C26">
        <v>5328.5680000000002</v>
      </c>
    </row>
    <row r="27" spans="1:3" x14ac:dyDescent="0.25">
      <c r="A27" s="9">
        <v>46223</v>
      </c>
      <c r="B27" s="1" t="s">
        <v>5886</v>
      </c>
      <c r="C27">
        <v>5304.4979999999996</v>
      </c>
    </row>
    <row r="28" spans="1:3" x14ac:dyDescent="0.25">
      <c r="A28" s="9">
        <v>46224</v>
      </c>
      <c r="B28" s="1" t="s">
        <v>5886</v>
      </c>
      <c r="C28">
        <v>5280.8490000000002</v>
      </c>
    </row>
    <row r="29" spans="1:3" x14ac:dyDescent="0.25">
      <c r="A29" s="9">
        <v>46225</v>
      </c>
      <c r="B29" s="1" t="s">
        <v>5886</v>
      </c>
      <c r="C29">
        <v>5264.5079999999998</v>
      </c>
    </row>
    <row r="30" spans="1:3" x14ac:dyDescent="0.25">
      <c r="A30" s="9">
        <v>46226</v>
      </c>
      <c r="B30" s="1" t="s">
        <v>5886</v>
      </c>
      <c r="C30">
        <v>5298.8649999999998</v>
      </c>
    </row>
    <row r="31" spans="1:3" x14ac:dyDescent="0.25">
      <c r="A31" s="9">
        <v>46227</v>
      </c>
      <c r="B31" s="1" t="s">
        <v>5886</v>
      </c>
      <c r="C31">
        <v>5279.6530000000002</v>
      </c>
    </row>
    <row r="32" spans="1:3" x14ac:dyDescent="0.25">
      <c r="A32" s="9">
        <v>46230</v>
      </c>
      <c r="B32" s="1" t="s">
        <v>5886</v>
      </c>
      <c r="C32">
        <v>5315.2139999999999</v>
      </c>
    </row>
    <row r="33" spans="1:3" x14ac:dyDescent="0.25">
      <c r="A33" s="9">
        <v>46231</v>
      </c>
      <c r="B33" s="1" t="s">
        <v>5886</v>
      </c>
      <c r="C33">
        <v>5322.4260000000004</v>
      </c>
    </row>
    <row r="34" spans="1:3" x14ac:dyDescent="0.25">
      <c r="A34" s="9">
        <v>46232</v>
      </c>
      <c r="B34" s="1" t="s">
        <v>5886</v>
      </c>
      <c r="C34">
        <v>5298.6809999999996</v>
      </c>
    </row>
    <row r="35" spans="1:3" x14ac:dyDescent="0.25">
      <c r="A35" s="9">
        <v>46233</v>
      </c>
      <c r="B35" s="1" t="s">
        <v>5886</v>
      </c>
      <c r="C35">
        <v>5268.8320000000003</v>
      </c>
    </row>
    <row r="36" spans="1:3" x14ac:dyDescent="0.25">
      <c r="A36" s="9">
        <v>46234</v>
      </c>
      <c r="B36" s="1" t="s">
        <v>5886</v>
      </c>
      <c r="C36">
        <v>5270.2470000000003</v>
      </c>
    </row>
    <row r="37" spans="1:3" x14ac:dyDescent="0.25">
      <c r="A37" s="9">
        <v>46237</v>
      </c>
      <c r="B37" s="1" t="s">
        <v>5886</v>
      </c>
      <c r="C37">
        <v>5282.7439999999997</v>
      </c>
    </row>
    <row r="38" spans="1:3" x14ac:dyDescent="0.25">
      <c r="A38" s="9">
        <v>46238</v>
      </c>
      <c r="B38" s="1" t="s">
        <v>5886</v>
      </c>
      <c r="C38">
        <v>5333.8320000000003</v>
      </c>
    </row>
    <row r="39" spans="1:3" x14ac:dyDescent="0.25">
      <c r="A39" s="9">
        <v>46239</v>
      </c>
      <c r="B39" s="1" t="s">
        <v>5886</v>
      </c>
      <c r="C39">
        <v>5317.0990000000002</v>
      </c>
    </row>
    <row r="40" spans="1:3" x14ac:dyDescent="0.25">
      <c r="A40" s="9">
        <v>46240</v>
      </c>
      <c r="B40" s="1" t="s">
        <v>5886</v>
      </c>
      <c r="C40">
        <v>5291.9530000000004</v>
      </c>
    </row>
    <row r="41" spans="1:3" x14ac:dyDescent="0.25">
      <c r="A41" s="9">
        <v>46241</v>
      </c>
      <c r="B41" s="1" t="s">
        <v>5886</v>
      </c>
      <c r="C41">
        <v>5272.549</v>
      </c>
    </row>
    <row r="42" spans="1:3" x14ac:dyDescent="0.25">
      <c r="A42" s="9">
        <v>46244</v>
      </c>
      <c r="B42" s="1" t="s">
        <v>5886</v>
      </c>
      <c r="C42">
        <v>5299.6940000000004</v>
      </c>
    </row>
    <row r="43" spans="1:3" x14ac:dyDescent="0.25">
      <c r="A43" s="9">
        <v>46245</v>
      </c>
      <c r="B43" s="1" t="s">
        <v>5886</v>
      </c>
      <c r="C43">
        <v>5358.0969999999998</v>
      </c>
    </row>
    <row r="44" spans="1:3" x14ac:dyDescent="0.25">
      <c r="A44" s="9">
        <v>46246</v>
      </c>
      <c r="B44" s="1" t="s">
        <v>5886</v>
      </c>
      <c r="C44">
        <v>5346.78</v>
      </c>
    </row>
    <row r="45" spans="1:3" x14ac:dyDescent="0.25">
      <c r="A45" s="9">
        <v>46247</v>
      </c>
      <c r="B45" s="1" t="s">
        <v>5886</v>
      </c>
      <c r="C45">
        <v>5373.4250000000002</v>
      </c>
    </row>
    <row r="46" spans="1:3" x14ac:dyDescent="0.25">
      <c r="A46" s="9">
        <v>46248</v>
      </c>
      <c r="B46" s="1" t="s">
        <v>5886</v>
      </c>
      <c r="C46">
        <v>5410.1279999999997</v>
      </c>
    </row>
    <row r="47" spans="1:3" x14ac:dyDescent="0.25">
      <c r="A47" s="9">
        <v>46251</v>
      </c>
      <c r="B47" s="1" t="s">
        <v>5886</v>
      </c>
      <c r="C47">
        <v>5380.9160000000002</v>
      </c>
    </row>
    <row r="48" spans="1:3" x14ac:dyDescent="0.25">
      <c r="A48" s="9">
        <v>46252</v>
      </c>
      <c r="B48" s="1" t="s">
        <v>5886</v>
      </c>
      <c r="C48">
        <v>5399.0280000000002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5887</v>
      </c>
      <c r="C2">
        <v>5368.808</v>
      </c>
    </row>
    <row r="3" spans="1:3" x14ac:dyDescent="0.25">
      <c r="A3" s="9">
        <v>46189</v>
      </c>
      <c r="B3" s="1" t="s">
        <v>5887</v>
      </c>
      <c r="C3">
        <v>5393.3180000000002</v>
      </c>
    </row>
    <row r="4" spans="1:3" x14ac:dyDescent="0.25">
      <c r="A4" s="9">
        <v>46190</v>
      </c>
      <c r="B4" s="1" t="s">
        <v>5887</v>
      </c>
      <c r="C4">
        <v>5377.6040000000003</v>
      </c>
    </row>
    <row r="5" spans="1:3" x14ac:dyDescent="0.25">
      <c r="A5" s="9">
        <v>46191</v>
      </c>
      <c r="B5" s="1" t="s">
        <v>5887</v>
      </c>
      <c r="C5">
        <v>5468.5649999999996</v>
      </c>
    </row>
    <row r="6" spans="1:3" x14ac:dyDescent="0.25">
      <c r="A6" s="9">
        <v>46192</v>
      </c>
      <c r="B6" s="1" t="s">
        <v>5887</v>
      </c>
      <c r="C6">
        <v>5437.9229999999998</v>
      </c>
    </row>
    <row r="7" spans="1:3" x14ac:dyDescent="0.25">
      <c r="A7" s="9">
        <v>46195</v>
      </c>
      <c r="B7" s="1" t="s">
        <v>5887</v>
      </c>
      <c r="C7">
        <v>5434.01</v>
      </c>
    </row>
    <row r="8" spans="1:3" x14ac:dyDescent="0.25">
      <c r="A8" s="9">
        <v>46196</v>
      </c>
      <c r="B8" s="1" t="s">
        <v>5887</v>
      </c>
      <c r="C8">
        <v>5480.9870000000001</v>
      </c>
    </row>
    <row r="9" spans="1:3" x14ac:dyDescent="0.25">
      <c r="A9" s="9">
        <v>46197</v>
      </c>
      <c r="B9" s="1" t="s">
        <v>5887</v>
      </c>
      <c r="C9">
        <v>5484.85</v>
      </c>
    </row>
    <row r="10" spans="1:3" x14ac:dyDescent="0.25">
      <c r="A10" s="9">
        <v>46198</v>
      </c>
      <c r="B10" s="1" t="s">
        <v>5887</v>
      </c>
      <c r="C10">
        <v>5463.5349999999999</v>
      </c>
    </row>
    <row r="11" spans="1:3" x14ac:dyDescent="0.25">
      <c r="A11" s="9">
        <v>46199</v>
      </c>
      <c r="B11" s="1" t="s">
        <v>5887</v>
      </c>
      <c r="C11">
        <v>5449.6009999999997</v>
      </c>
    </row>
    <row r="12" spans="1:3" x14ac:dyDescent="0.25">
      <c r="A12" s="9">
        <v>46202</v>
      </c>
      <c r="B12" s="1" t="s">
        <v>5887</v>
      </c>
      <c r="C12">
        <v>5441.8609999999999</v>
      </c>
    </row>
    <row r="13" spans="1:3" x14ac:dyDescent="0.25">
      <c r="A13" s="9">
        <v>46203</v>
      </c>
      <c r="B13" s="1" t="s">
        <v>5887</v>
      </c>
      <c r="C13">
        <v>5440.9139999999998</v>
      </c>
    </row>
    <row r="14" spans="1:3" x14ac:dyDescent="0.25">
      <c r="A14" s="9">
        <v>46204</v>
      </c>
      <c r="B14" s="1" t="s">
        <v>5887</v>
      </c>
      <c r="C14">
        <v>5482.6980000000003</v>
      </c>
    </row>
    <row r="15" spans="1:3" x14ac:dyDescent="0.25">
      <c r="A15" s="9">
        <v>46205</v>
      </c>
      <c r="B15" s="1" t="s">
        <v>5887</v>
      </c>
      <c r="C15">
        <v>5479.3130000000001</v>
      </c>
    </row>
    <row r="16" spans="1:3" x14ac:dyDescent="0.25">
      <c r="A16" s="9">
        <v>46206</v>
      </c>
      <c r="B16" s="1" t="s">
        <v>5887</v>
      </c>
      <c r="C16">
        <v>5437.4409999999998</v>
      </c>
    </row>
    <row r="17" spans="1:3" x14ac:dyDescent="0.25">
      <c r="A17" s="9">
        <v>46209</v>
      </c>
      <c r="B17" s="1" t="s">
        <v>5887</v>
      </c>
      <c r="C17">
        <v>5393.6790000000001</v>
      </c>
    </row>
    <row r="18" spans="1:3" x14ac:dyDescent="0.25">
      <c r="A18" s="9">
        <v>46210</v>
      </c>
      <c r="B18" s="1" t="s">
        <v>5887</v>
      </c>
      <c r="C18">
        <v>5419.241</v>
      </c>
    </row>
    <row r="19" spans="1:3" x14ac:dyDescent="0.25">
      <c r="A19" s="9">
        <v>46211</v>
      </c>
      <c r="B19" s="1" t="s">
        <v>5887</v>
      </c>
      <c r="C19">
        <v>5407.8969999999999</v>
      </c>
    </row>
    <row r="20" spans="1:3" x14ac:dyDescent="0.25">
      <c r="A20" s="9">
        <v>46212</v>
      </c>
      <c r="B20" s="1" t="s">
        <v>5887</v>
      </c>
      <c r="C20">
        <v>5376.6049999999996</v>
      </c>
    </row>
    <row r="21" spans="1:3" x14ac:dyDescent="0.25">
      <c r="A21" s="9">
        <v>46213</v>
      </c>
      <c r="B21" s="1" t="s">
        <v>5887</v>
      </c>
      <c r="C21">
        <v>5359.1350000000002</v>
      </c>
    </row>
    <row r="22" spans="1:3" x14ac:dyDescent="0.25">
      <c r="A22" s="9">
        <v>46216</v>
      </c>
      <c r="B22" s="1" t="s">
        <v>5887</v>
      </c>
      <c r="C22">
        <v>5383.0169999999998</v>
      </c>
    </row>
    <row r="23" spans="1:3" x14ac:dyDescent="0.25">
      <c r="A23" s="9">
        <v>46217</v>
      </c>
      <c r="B23" s="1" t="s">
        <v>5887</v>
      </c>
      <c r="C23">
        <v>5320.7039999999997</v>
      </c>
    </row>
    <row r="24" spans="1:3" x14ac:dyDescent="0.25">
      <c r="A24" s="9">
        <v>46218</v>
      </c>
      <c r="B24" s="1" t="s">
        <v>5887</v>
      </c>
      <c r="C24">
        <v>5322.0959999999995</v>
      </c>
    </row>
    <row r="25" spans="1:3" x14ac:dyDescent="0.25">
      <c r="A25" s="9">
        <v>46219</v>
      </c>
      <c r="B25" s="1" t="s">
        <v>5887</v>
      </c>
      <c r="C25">
        <v>5347.0649999999996</v>
      </c>
    </row>
    <row r="26" spans="1:3" x14ac:dyDescent="0.25">
      <c r="A26" s="9">
        <v>46220</v>
      </c>
      <c r="B26" s="1" t="s">
        <v>5887</v>
      </c>
      <c r="C26">
        <v>5356.6459999999997</v>
      </c>
    </row>
    <row r="27" spans="1:3" x14ac:dyDescent="0.25">
      <c r="A27" s="9">
        <v>46223</v>
      </c>
      <c r="B27" s="1" t="s">
        <v>5887</v>
      </c>
      <c r="C27">
        <v>5332.5659999999998</v>
      </c>
    </row>
    <row r="28" spans="1:3" x14ac:dyDescent="0.25">
      <c r="A28" s="9">
        <v>46224</v>
      </c>
      <c r="B28" s="1" t="s">
        <v>5887</v>
      </c>
      <c r="C28">
        <v>5308.723</v>
      </c>
    </row>
    <row r="29" spans="1:3" x14ac:dyDescent="0.25">
      <c r="A29" s="9">
        <v>46225</v>
      </c>
      <c r="B29" s="1" t="s">
        <v>5887</v>
      </c>
      <c r="C29">
        <v>5292.2539999999999</v>
      </c>
    </row>
    <row r="30" spans="1:3" x14ac:dyDescent="0.25">
      <c r="A30" s="9">
        <v>46226</v>
      </c>
      <c r="B30" s="1" t="s">
        <v>5887</v>
      </c>
      <c r="C30">
        <v>5327.6769999999997</v>
      </c>
    </row>
    <row r="31" spans="1:3" x14ac:dyDescent="0.25">
      <c r="A31" s="9">
        <v>46227</v>
      </c>
      <c r="B31" s="1" t="s">
        <v>5887</v>
      </c>
      <c r="C31">
        <v>5307.8050000000003</v>
      </c>
    </row>
    <row r="32" spans="1:3" x14ac:dyDescent="0.25">
      <c r="A32" s="9">
        <v>46230</v>
      </c>
      <c r="B32" s="1" t="s">
        <v>5887</v>
      </c>
      <c r="C32">
        <v>5342.7309999999998</v>
      </c>
    </row>
    <row r="33" spans="1:3" x14ac:dyDescent="0.25">
      <c r="A33" s="9">
        <v>46231</v>
      </c>
      <c r="B33" s="1" t="s">
        <v>5887</v>
      </c>
      <c r="C33">
        <v>5350.2209999999995</v>
      </c>
    </row>
    <row r="34" spans="1:3" x14ac:dyDescent="0.25">
      <c r="A34" s="9">
        <v>46232</v>
      </c>
      <c r="B34" s="1" t="s">
        <v>5887</v>
      </c>
      <c r="C34">
        <v>5326.5020000000004</v>
      </c>
    </row>
    <row r="35" spans="1:3" x14ac:dyDescent="0.25">
      <c r="A35" s="9">
        <v>46233</v>
      </c>
      <c r="B35" s="1" t="s">
        <v>5887</v>
      </c>
      <c r="C35">
        <v>5296.5249999999996</v>
      </c>
    </row>
    <row r="36" spans="1:3" x14ac:dyDescent="0.25">
      <c r="A36" s="9">
        <v>46234</v>
      </c>
      <c r="B36" s="1" t="s">
        <v>5887</v>
      </c>
      <c r="C36">
        <v>5297.7579999999998</v>
      </c>
    </row>
    <row r="37" spans="1:3" x14ac:dyDescent="0.25">
      <c r="A37" s="9">
        <v>46237</v>
      </c>
      <c r="B37" s="1" t="s">
        <v>5887</v>
      </c>
      <c r="C37">
        <v>5310.3360000000002</v>
      </c>
    </row>
    <row r="38" spans="1:3" x14ac:dyDescent="0.25">
      <c r="A38" s="9">
        <v>46238</v>
      </c>
      <c r="B38" s="1" t="s">
        <v>5887</v>
      </c>
      <c r="C38">
        <v>5361.9319999999998</v>
      </c>
    </row>
    <row r="39" spans="1:3" x14ac:dyDescent="0.25">
      <c r="A39" s="9">
        <v>46239</v>
      </c>
      <c r="B39" s="1" t="s">
        <v>5887</v>
      </c>
      <c r="C39">
        <v>5344.4049999999997</v>
      </c>
    </row>
    <row r="40" spans="1:3" x14ac:dyDescent="0.25">
      <c r="A40" s="9">
        <v>46240</v>
      </c>
      <c r="B40" s="1" t="s">
        <v>5887</v>
      </c>
      <c r="C40">
        <v>5319.4849999999997</v>
      </c>
    </row>
    <row r="41" spans="1:3" x14ac:dyDescent="0.25">
      <c r="A41" s="9">
        <v>46241</v>
      </c>
      <c r="B41" s="1" t="s">
        <v>5887</v>
      </c>
      <c r="C41">
        <v>5299.6819999999998</v>
      </c>
    </row>
    <row r="42" spans="1:3" x14ac:dyDescent="0.25">
      <c r="A42" s="9">
        <v>46244</v>
      </c>
      <c r="B42" s="1" t="s">
        <v>5887</v>
      </c>
      <c r="C42">
        <v>5327.0330000000004</v>
      </c>
    </row>
    <row r="43" spans="1:3" x14ac:dyDescent="0.25">
      <c r="A43" s="9">
        <v>46245</v>
      </c>
      <c r="B43" s="1" t="s">
        <v>5887</v>
      </c>
      <c r="C43">
        <v>5386.5050000000001</v>
      </c>
    </row>
    <row r="44" spans="1:3" x14ac:dyDescent="0.25">
      <c r="A44" s="9">
        <v>46246</v>
      </c>
      <c r="B44" s="1" t="s">
        <v>5887</v>
      </c>
      <c r="C44">
        <v>5375.3649999999998</v>
      </c>
    </row>
    <row r="45" spans="1:3" x14ac:dyDescent="0.25">
      <c r="A45" s="9">
        <v>46247</v>
      </c>
      <c r="B45" s="1" t="s">
        <v>5887</v>
      </c>
      <c r="C45">
        <v>5402.3639999999996</v>
      </c>
    </row>
    <row r="46" spans="1:3" x14ac:dyDescent="0.25">
      <c r="A46" s="9">
        <v>46248</v>
      </c>
      <c r="B46" s="1" t="s">
        <v>5887</v>
      </c>
      <c r="C46">
        <v>5439.3530000000001</v>
      </c>
    </row>
    <row r="47" spans="1:3" x14ac:dyDescent="0.25">
      <c r="A47" s="9">
        <v>46251</v>
      </c>
      <c r="B47" s="1" t="s">
        <v>5887</v>
      </c>
      <c r="C47">
        <v>5410.0069999999996</v>
      </c>
    </row>
    <row r="48" spans="1:3" x14ac:dyDescent="0.25">
      <c r="A48" s="9">
        <v>46252</v>
      </c>
      <c r="B48" s="1" t="s">
        <v>5887</v>
      </c>
      <c r="C48">
        <v>5427.9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5888</v>
      </c>
      <c r="C2">
        <v>5409.3950000000004</v>
      </c>
    </row>
    <row r="3" spans="1:3" x14ac:dyDescent="0.25">
      <c r="A3" s="9">
        <v>46189</v>
      </c>
      <c r="B3" s="1" t="s">
        <v>5888</v>
      </c>
      <c r="C3">
        <v>5434.8670000000002</v>
      </c>
    </row>
    <row r="4" spans="1:3" x14ac:dyDescent="0.25">
      <c r="A4" s="9">
        <v>46190</v>
      </c>
      <c r="B4" s="1" t="s">
        <v>5888</v>
      </c>
      <c r="C4">
        <v>5418.8580000000002</v>
      </c>
    </row>
    <row r="5" spans="1:3" x14ac:dyDescent="0.25">
      <c r="A5" s="9">
        <v>46191</v>
      </c>
      <c r="B5" s="1" t="s">
        <v>5888</v>
      </c>
      <c r="C5">
        <v>5510.4809999999998</v>
      </c>
    </row>
    <row r="6" spans="1:3" x14ac:dyDescent="0.25">
      <c r="A6" s="9">
        <v>46192</v>
      </c>
      <c r="B6" s="1" t="s">
        <v>5888</v>
      </c>
      <c r="C6">
        <v>5479.4840000000004</v>
      </c>
    </row>
    <row r="7" spans="1:3" x14ac:dyDescent="0.25">
      <c r="A7" s="9">
        <v>46195</v>
      </c>
      <c r="B7" s="1" t="s">
        <v>5888</v>
      </c>
      <c r="C7">
        <v>5475.0529999999999</v>
      </c>
    </row>
    <row r="8" spans="1:3" x14ac:dyDescent="0.25">
      <c r="A8" s="9">
        <v>46196</v>
      </c>
      <c r="B8" s="1" t="s">
        <v>5888</v>
      </c>
      <c r="C8">
        <v>5522.2759999999998</v>
      </c>
    </row>
    <row r="9" spans="1:3" x14ac:dyDescent="0.25">
      <c r="A9" s="9">
        <v>46197</v>
      </c>
      <c r="B9" s="1" t="s">
        <v>5888</v>
      </c>
      <c r="C9">
        <v>5524.7120000000004</v>
      </c>
    </row>
    <row r="10" spans="1:3" x14ac:dyDescent="0.25">
      <c r="A10" s="9">
        <v>46198</v>
      </c>
      <c r="B10" s="1" t="s">
        <v>5888</v>
      </c>
      <c r="C10">
        <v>5502.7349999999997</v>
      </c>
    </row>
    <row r="11" spans="1:3" x14ac:dyDescent="0.25">
      <c r="A11" s="9">
        <v>46199</v>
      </c>
      <c r="B11" s="1" t="s">
        <v>5888</v>
      </c>
      <c r="C11">
        <v>5488.32</v>
      </c>
    </row>
    <row r="12" spans="1:3" x14ac:dyDescent="0.25">
      <c r="A12" s="9">
        <v>46202</v>
      </c>
      <c r="B12" s="1" t="s">
        <v>5888</v>
      </c>
      <c r="C12">
        <v>5480.15</v>
      </c>
    </row>
    <row r="13" spans="1:3" x14ac:dyDescent="0.25">
      <c r="A13" s="9">
        <v>46203</v>
      </c>
      <c r="B13" s="1" t="s">
        <v>5888</v>
      </c>
      <c r="C13">
        <v>5478.1369999999997</v>
      </c>
    </row>
    <row r="14" spans="1:3" x14ac:dyDescent="0.25">
      <c r="A14" s="9">
        <v>46204</v>
      </c>
      <c r="B14" s="1" t="s">
        <v>5888</v>
      </c>
      <c r="C14">
        <v>5520.5739999999996</v>
      </c>
    </row>
    <row r="15" spans="1:3" x14ac:dyDescent="0.25">
      <c r="A15" s="9">
        <v>46205</v>
      </c>
      <c r="B15" s="1" t="s">
        <v>5888</v>
      </c>
      <c r="C15">
        <v>5518.076</v>
      </c>
    </row>
    <row r="16" spans="1:3" x14ac:dyDescent="0.25">
      <c r="A16" s="9">
        <v>46206</v>
      </c>
      <c r="B16" s="1" t="s">
        <v>5888</v>
      </c>
      <c r="C16">
        <v>5475.4939999999997</v>
      </c>
    </row>
    <row r="17" spans="1:3" x14ac:dyDescent="0.25">
      <c r="A17" s="9">
        <v>46209</v>
      </c>
      <c r="B17" s="1" t="s">
        <v>5888</v>
      </c>
      <c r="C17">
        <v>5431.4309999999996</v>
      </c>
    </row>
    <row r="18" spans="1:3" x14ac:dyDescent="0.25">
      <c r="A18" s="9">
        <v>46210</v>
      </c>
      <c r="B18" s="1" t="s">
        <v>5888</v>
      </c>
      <c r="C18">
        <v>5456.5969999999998</v>
      </c>
    </row>
    <row r="19" spans="1:3" x14ac:dyDescent="0.25">
      <c r="A19" s="9">
        <v>46211</v>
      </c>
      <c r="B19" s="1" t="s">
        <v>5888</v>
      </c>
      <c r="C19">
        <v>5444.652</v>
      </c>
    </row>
    <row r="20" spans="1:3" x14ac:dyDescent="0.25">
      <c r="A20" s="9">
        <v>46212</v>
      </c>
      <c r="B20" s="1" t="s">
        <v>5888</v>
      </c>
      <c r="C20">
        <v>5413.04</v>
      </c>
    </row>
    <row r="21" spans="1:3" x14ac:dyDescent="0.25">
      <c r="A21" s="9">
        <v>46213</v>
      </c>
      <c r="B21" s="1" t="s">
        <v>5888</v>
      </c>
      <c r="C21">
        <v>5394.9430000000002</v>
      </c>
    </row>
    <row r="22" spans="1:3" x14ac:dyDescent="0.25">
      <c r="A22" s="9">
        <v>46216</v>
      </c>
      <c r="B22" s="1" t="s">
        <v>5888</v>
      </c>
      <c r="C22">
        <v>5419.5950000000003</v>
      </c>
    </row>
    <row r="23" spans="1:3" x14ac:dyDescent="0.25">
      <c r="A23" s="9">
        <v>46217</v>
      </c>
      <c r="B23" s="1" t="s">
        <v>5888</v>
      </c>
      <c r="C23">
        <v>5356.73</v>
      </c>
    </row>
    <row r="24" spans="1:3" x14ac:dyDescent="0.25">
      <c r="A24" s="9">
        <v>46218</v>
      </c>
      <c r="B24" s="1" t="s">
        <v>5888</v>
      </c>
      <c r="C24">
        <v>5358.0820000000003</v>
      </c>
    </row>
    <row r="25" spans="1:3" x14ac:dyDescent="0.25">
      <c r="A25" s="9">
        <v>46219</v>
      </c>
      <c r="B25" s="1" t="s">
        <v>5888</v>
      </c>
      <c r="C25">
        <v>5383.47</v>
      </c>
    </row>
    <row r="26" spans="1:3" x14ac:dyDescent="0.25">
      <c r="A26" s="9">
        <v>46220</v>
      </c>
      <c r="B26" s="1" t="s">
        <v>5888</v>
      </c>
      <c r="C26">
        <v>5394.79</v>
      </c>
    </row>
    <row r="27" spans="1:3" x14ac:dyDescent="0.25">
      <c r="A27" s="9">
        <v>46223</v>
      </c>
      <c r="B27" s="1" t="s">
        <v>5888</v>
      </c>
      <c r="C27">
        <v>5369.5929999999998</v>
      </c>
    </row>
    <row r="28" spans="1:3" x14ac:dyDescent="0.25">
      <c r="A28" s="9">
        <v>46224</v>
      </c>
      <c r="B28" s="1" t="s">
        <v>5888</v>
      </c>
      <c r="C28">
        <v>5344.8680000000004</v>
      </c>
    </row>
    <row r="29" spans="1:3" x14ac:dyDescent="0.25">
      <c r="A29" s="9">
        <v>46225</v>
      </c>
      <c r="B29" s="1" t="s">
        <v>5888</v>
      </c>
      <c r="C29">
        <v>5328.7280000000001</v>
      </c>
    </row>
    <row r="30" spans="1:3" x14ac:dyDescent="0.25">
      <c r="A30" s="9">
        <v>46226</v>
      </c>
      <c r="B30" s="1" t="s">
        <v>5888</v>
      </c>
      <c r="C30">
        <v>5365.2569999999996</v>
      </c>
    </row>
    <row r="31" spans="1:3" x14ac:dyDescent="0.25">
      <c r="A31" s="9">
        <v>46227</v>
      </c>
      <c r="B31" s="1" t="s">
        <v>5888</v>
      </c>
      <c r="C31">
        <v>5344.0429999999997</v>
      </c>
    </row>
    <row r="32" spans="1:3" x14ac:dyDescent="0.25">
      <c r="A32" s="9">
        <v>46230</v>
      </c>
      <c r="B32" s="1" t="s">
        <v>5888</v>
      </c>
      <c r="C32">
        <v>5378.9139999999998</v>
      </c>
    </row>
    <row r="33" spans="1:3" x14ac:dyDescent="0.25">
      <c r="A33" s="9">
        <v>46231</v>
      </c>
      <c r="B33" s="1" t="s">
        <v>5888</v>
      </c>
      <c r="C33">
        <v>5386.5010000000002</v>
      </c>
    </row>
    <row r="34" spans="1:3" x14ac:dyDescent="0.25">
      <c r="A34" s="9">
        <v>46232</v>
      </c>
      <c r="B34" s="1" t="s">
        <v>5888</v>
      </c>
      <c r="C34">
        <v>5363.0370000000003</v>
      </c>
    </row>
    <row r="35" spans="1:3" x14ac:dyDescent="0.25">
      <c r="A35" s="9">
        <v>46233</v>
      </c>
      <c r="B35" s="1" t="s">
        <v>5888</v>
      </c>
      <c r="C35">
        <v>5332.6670000000004</v>
      </c>
    </row>
    <row r="36" spans="1:3" x14ac:dyDescent="0.25">
      <c r="A36" s="9">
        <v>46234</v>
      </c>
      <c r="B36" s="1" t="s">
        <v>5888</v>
      </c>
      <c r="C36">
        <v>5333.6329999999998</v>
      </c>
    </row>
    <row r="37" spans="1:3" x14ac:dyDescent="0.25">
      <c r="A37" s="9">
        <v>46237</v>
      </c>
      <c r="B37" s="1" t="s">
        <v>5888</v>
      </c>
      <c r="C37">
        <v>5346.2</v>
      </c>
    </row>
    <row r="38" spans="1:3" x14ac:dyDescent="0.25">
      <c r="A38" s="9">
        <v>46238</v>
      </c>
      <c r="B38" s="1" t="s">
        <v>5888</v>
      </c>
      <c r="C38">
        <v>5398.2420000000002</v>
      </c>
    </row>
    <row r="39" spans="1:3" x14ac:dyDescent="0.25">
      <c r="A39" s="9">
        <v>46239</v>
      </c>
      <c r="B39" s="1" t="s">
        <v>5888</v>
      </c>
      <c r="C39">
        <v>5380.8680000000004</v>
      </c>
    </row>
    <row r="40" spans="1:3" x14ac:dyDescent="0.25">
      <c r="A40" s="9">
        <v>46240</v>
      </c>
      <c r="B40" s="1" t="s">
        <v>5888</v>
      </c>
      <c r="C40">
        <v>5355.5219999999999</v>
      </c>
    </row>
    <row r="41" spans="1:3" x14ac:dyDescent="0.25">
      <c r="A41" s="9">
        <v>46241</v>
      </c>
      <c r="B41" s="1" t="s">
        <v>5888</v>
      </c>
      <c r="C41">
        <v>5335.7129999999997</v>
      </c>
    </row>
    <row r="42" spans="1:3" x14ac:dyDescent="0.25">
      <c r="A42" s="9">
        <v>46244</v>
      </c>
      <c r="B42" s="1" t="s">
        <v>5888</v>
      </c>
      <c r="C42">
        <v>5363.3950000000004</v>
      </c>
    </row>
    <row r="43" spans="1:3" x14ac:dyDescent="0.25">
      <c r="A43" s="9">
        <v>46245</v>
      </c>
      <c r="B43" s="1" t="s">
        <v>5888</v>
      </c>
      <c r="C43">
        <v>5423.4380000000001</v>
      </c>
    </row>
    <row r="44" spans="1:3" x14ac:dyDescent="0.25">
      <c r="A44" s="9">
        <v>46246</v>
      </c>
      <c r="B44" s="1" t="s">
        <v>5888</v>
      </c>
      <c r="C44">
        <v>5412.5469999999996</v>
      </c>
    </row>
    <row r="45" spans="1:3" x14ac:dyDescent="0.25">
      <c r="A45" s="9">
        <v>46247</v>
      </c>
      <c r="B45" s="1" t="s">
        <v>5888</v>
      </c>
      <c r="C45">
        <v>5439.8440000000001</v>
      </c>
    </row>
    <row r="46" spans="1:3" x14ac:dyDescent="0.25">
      <c r="A46" s="9">
        <v>46248</v>
      </c>
      <c r="B46" s="1" t="s">
        <v>5888</v>
      </c>
      <c r="C46">
        <v>5477.1930000000002</v>
      </c>
    </row>
    <row r="47" spans="1:3" x14ac:dyDescent="0.25">
      <c r="A47" s="9">
        <v>46251</v>
      </c>
      <c r="B47" s="1" t="s">
        <v>5888</v>
      </c>
      <c r="C47">
        <v>5447.5829999999996</v>
      </c>
    </row>
    <row r="48" spans="1:3" x14ac:dyDescent="0.25">
      <c r="A48" s="9">
        <v>46252</v>
      </c>
      <c r="B48" s="1" t="s">
        <v>5888</v>
      </c>
      <c r="C48">
        <v>5465.8459999999995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5889</v>
      </c>
      <c r="C2">
        <v>5445.3339999999998</v>
      </c>
    </row>
    <row r="3" spans="1:3" x14ac:dyDescent="0.25">
      <c r="A3" s="9">
        <v>46189</v>
      </c>
      <c r="B3" s="1" t="s">
        <v>5889</v>
      </c>
      <c r="C3">
        <v>5471.1109999999999</v>
      </c>
    </row>
    <row r="4" spans="1:3" x14ac:dyDescent="0.25">
      <c r="A4" s="9">
        <v>46190</v>
      </c>
      <c r="B4" s="1" t="s">
        <v>5889</v>
      </c>
      <c r="C4">
        <v>5456.5479999999998</v>
      </c>
    </row>
    <row r="5" spans="1:3" x14ac:dyDescent="0.25">
      <c r="A5" s="9">
        <v>46191</v>
      </c>
      <c r="B5" s="1" t="s">
        <v>5889</v>
      </c>
      <c r="C5">
        <v>5549.5039999999999</v>
      </c>
    </row>
    <row r="6" spans="1:3" x14ac:dyDescent="0.25">
      <c r="A6" s="9">
        <v>46192</v>
      </c>
      <c r="B6" s="1" t="s">
        <v>5889</v>
      </c>
      <c r="C6">
        <v>5518.2330000000002</v>
      </c>
    </row>
    <row r="7" spans="1:3" x14ac:dyDescent="0.25">
      <c r="A7" s="9">
        <v>46195</v>
      </c>
      <c r="B7" s="1" t="s">
        <v>5889</v>
      </c>
      <c r="C7">
        <v>5512.9430000000002</v>
      </c>
    </row>
    <row r="8" spans="1:3" x14ac:dyDescent="0.25">
      <c r="A8" s="9">
        <v>46196</v>
      </c>
      <c r="B8" s="1" t="s">
        <v>5889</v>
      </c>
      <c r="C8">
        <v>5559.1030000000001</v>
      </c>
    </row>
    <row r="9" spans="1:3" x14ac:dyDescent="0.25">
      <c r="A9" s="9">
        <v>46197</v>
      </c>
      <c r="B9" s="1" t="s">
        <v>5889</v>
      </c>
      <c r="C9">
        <v>5560.6090000000004</v>
      </c>
    </row>
    <row r="10" spans="1:3" x14ac:dyDescent="0.25">
      <c r="A10" s="9">
        <v>46198</v>
      </c>
      <c r="B10" s="1" t="s">
        <v>5889</v>
      </c>
      <c r="C10">
        <v>5537.5640000000003</v>
      </c>
    </row>
    <row r="11" spans="1:3" x14ac:dyDescent="0.25">
      <c r="A11" s="9">
        <v>46199</v>
      </c>
      <c r="B11" s="1" t="s">
        <v>5889</v>
      </c>
      <c r="C11">
        <v>5522.7309999999998</v>
      </c>
    </row>
    <row r="12" spans="1:3" x14ac:dyDescent="0.25">
      <c r="A12" s="9">
        <v>46202</v>
      </c>
      <c r="B12" s="1" t="s">
        <v>5889</v>
      </c>
      <c r="C12">
        <v>5513.8360000000002</v>
      </c>
    </row>
    <row r="13" spans="1:3" x14ac:dyDescent="0.25">
      <c r="A13" s="9">
        <v>46203</v>
      </c>
      <c r="B13" s="1" t="s">
        <v>5889</v>
      </c>
      <c r="C13">
        <v>5511.4650000000001</v>
      </c>
    </row>
    <row r="14" spans="1:3" x14ac:dyDescent="0.25">
      <c r="A14" s="9">
        <v>46204</v>
      </c>
      <c r="B14" s="1" t="s">
        <v>5889</v>
      </c>
      <c r="C14">
        <v>5554.8069999999998</v>
      </c>
    </row>
    <row r="15" spans="1:3" x14ac:dyDescent="0.25">
      <c r="A15" s="9">
        <v>46205</v>
      </c>
      <c r="B15" s="1" t="s">
        <v>5889</v>
      </c>
      <c r="C15">
        <v>5552.8010000000004</v>
      </c>
    </row>
    <row r="16" spans="1:3" x14ac:dyDescent="0.25">
      <c r="A16" s="9">
        <v>46206</v>
      </c>
      <c r="B16" s="1" t="s">
        <v>5889</v>
      </c>
      <c r="C16">
        <v>5509.174</v>
      </c>
    </row>
    <row r="17" spans="1:3" x14ac:dyDescent="0.25">
      <c r="A17" s="9">
        <v>46209</v>
      </c>
      <c r="B17" s="1" t="s">
        <v>5889</v>
      </c>
      <c r="C17">
        <v>5464.6260000000002</v>
      </c>
    </row>
    <row r="18" spans="1:3" x14ac:dyDescent="0.25">
      <c r="A18" s="9">
        <v>46210</v>
      </c>
      <c r="B18" s="1" t="s">
        <v>5889</v>
      </c>
      <c r="C18">
        <v>5490.3490000000002</v>
      </c>
    </row>
    <row r="19" spans="1:3" x14ac:dyDescent="0.25">
      <c r="A19" s="9">
        <v>46211</v>
      </c>
      <c r="B19" s="1" t="s">
        <v>5889</v>
      </c>
      <c r="C19">
        <v>5478.5940000000001</v>
      </c>
    </row>
    <row r="20" spans="1:3" x14ac:dyDescent="0.25">
      <c r="A20" s="9">
        <v>46212</v>
      </c>
      <c r="B20" s="1" t="s">
        <v>5889</v>
      </c>
      <c r="C20">
        <v>5446.7839999999997</v>
      </c>
    </row>
    <row r="21" spans="1:3" x14ac:dyDescent="0.25">
      <c r="A21" s="9">
        <v>46213</v>
      </c>
      <c r="B21" s="1" t="s">
        <v>5889</v>
      </c>
      <c r="C21">
        <v>5427.3829999999998</v>
      </c>
    </row>
    <row r="22" spans="1:3" x14ac:dyDescent="0.25">
      <c r="A22" s="9">
        <v>46216</v>
      </c>
      <c r="B22" s="1" t="s">
        <v>5889</v>
      </c>
      <c r="C22">
        <v>5452.3959999999997</v>
      </c>
    </row>
    <row r="23" spans="1:3" x14ac:dyDescent="0.25">
      <c r="A23" s="9">
        <v>46217</v>
      </c>
      <c r="B23" s="1" t="s">
        <v>5889</v>
      </c>
      <c r="C23">
        <v>5389.0569999999998</v>
      </c>
    </row>
    <row r="24" spans="1:3" x14ac:dyDescent="0.25">
      <c r="A24" s="9">
        <v>46218</v>
      </c>
      <c r="B24" s="1" t="s">
        <v>5889</v>
      </c>
      <c r="C24">
        <v>5390.9269999999997</v>
      </c>
    </row>
    <row r="25" spans="1:3" x14ac:dyDescent="0.25">
      <c r="A25" s="9">
        <v>46219</v>
      </c>
      <c r="B25" s="1" t="s">
        <v>5889</v>
      </c>
      <c r="C25">
        <v>5416.4219999999996</v>
      </c>
    </row>
    <row r="26" spans="1:3" x14ac:dyDescent="0.25">
      <c r="A26" s="9">
        <v>46220</v>
      </c>
      <c r="B26" s="1" t="s">
        <v>5889</v>
      </c>
      <c r="C26">
        <v>5428.2349999999997</v>
      </c>
    </row>
    <row r="27" spans="1:3" x14ac:dyDescent="0.25">
      <c r="A27" s="9">
        <v>46223</v>
      </c>
      <c r="B27" s="1" t="s">
        <v>5889</v>
      </c>
      <c r="C27">
        <v>5403.1120000000001</v>
      </c>
    </row>
    <row r="28" spans="1:3" x14ac:dyDescent="0.25">
      <c r="A28" s="9">
        <v>46224</v>
      </c>
      <c r="B28" s="1" t="s">
        <v>5889</v>
      </c>
      <c r="C28">
        <v>5378.4549999999999</v>
      </c>
    </row>
    <row r="29" spans="1:3" x14ac:dyDescent="0.25">
      <c r="A29" s="9">
        <v>46225</v>
      </c>
      <c r="B29" s="1" t="s">
        <v>5889</v>
      </c>
      <c r="C29">
        <v>5361.6319999999996</v>
      </c>
    </row>
    <row r="30" spans="1:3" x14ac:dyDescent="0.25">
      <c r="A30" s="9">
        <v>46226</v>
      </c>
      <c r="B30" s="1" t="s">
        <v>5889</v>
      </c>
      <c r="C30">
        <v>5399.165</v>
      </c>
    </row>
    <row r="31" spans="1:3" x14ac:dyDescent="0.25">
      <c r="A31" s="9">
        <v>46227</v>
      </c>
      <c r="B31" s="1" t="s">
        <v>5889</v>
      </c>
      <c r="C31">
        <v>5376.973</v>
      </c>
    </row>
    <row r="32" spans="1:3" x14ac:dyDescent="0.25">
      <c r="A32" s="9">
        <v>46230</v>
      </c>
      <c r="B32" s="1" t="s">
        <v>5889</v>
      </c>
      <c r="C32">
        <v>5411.6930000000002</v>
      </c>
    </row>
    <row r="33" spans="1:3" x14ac:dyDescent="0.25">
      <c r="A33" s="9">
        <v>46231</v>
      </c>
      <c r="B33" s="1" t="s">
        <v>5889</v>
      </c>
      <c r="C33">
        <v>5418.8829999999998</v>
      </c>
    </row>
    <row r="34" spans="1:3" x14ac:dyDescent="0.25">
      <c r="A34" s="9">
        <v>46232</v>
      </c>
      <c r="B34" s="1" t="s">
        <v>5889</v>
      </c>
      <c r="C34">
        <v>5395.3270000000002</v>
      </c>
    </row>
    <row r="35" spans="1:3" x14ac:dyDescent="0.25">
      <c r="A35" s="9">
        <v>46233</v>
      </c>
      <c r="B35" s="1" t="s">
        <v>5889</v>
      </c>
      <c r="C35">
        <v>5364.5810000000001</v>
      </c>
    </row>
    <row r="36" spans="1:3" x14ac:dyDescent="0.25">
      <c r="A36" s="9">
        <v>46234</v>
      </c>
      <c r="B36" s="1" t="s">
        <v>5889</v>
      </c>
      <c r="C36">
        <v>5365.741</v>
      </c>
    </row>
    <row r="37" spans="1:3" x14ac:dyDescent="0.25">
      <c r="A37" s="9">
        <v>46237</v>
      </c>
      <c r="B37" s="1" t="s">
        <v>5889</v>
      </c>
      <c r="C37">
        <v>5378.1869999999999</v>
      </c>
    </row>
    <row r="38" spans="1:3" x14ac:dyDescent="0.25">
      <c r="A38" s="9">
        <v>46238</v>
      </c>
      <c r="B38" s="1" t="s">
        <v>5889</v>
      </c>
      <c r="C38">
        <v>5430.6289999999999</v>
      </c>
    </row>
    <row r="39" spans="1:3" x14ac:dyDescent="0.25">
      <c r="A39" s="9">
        <v>46239</v>
      </c>
      <c r="B39" s="1" t="s">
        <v>5889</v>
      </c>
      <c r="C39">
        <v>5412.9939999999997</v>
      </c>
    </row>
    <row r="40" spans="1:3" x14ac:dyDescent="0.25">
      <c r="A40" s="9">
        <v>46240</v>
      </c>
      <c r="B40" s="1" t="s">
        <v>5889</v>
      </c>
      <c r="C40">
        <v>5387.9139999999998</v>
      </c>
    </row>
    <row r="41" spans="1:3" x14ac:dyDescent="0.25">
      <c r="A41" s="9">
        <v>46241</v>
      </c>
      <c r="B41" s="1" t="s">
        <v>5889</v>
      </c>
      <c r="C41">
        <v>5368.0280000000002</v>
      </c>
    </row>
    <row r="42" spans="1:3" x14ac:dyDescent="0.25">
      <c r="A42" s="9">
        <v>46244</v>
      </c>
      <c r="B42" s="1" t="s">
        <v>5889</v>
      </c>
      <c r="C42">
        <v>5396.0919999999996</v>
      </c>
    </row>
    <row r="43" spans="1:3" x14ac:dyDescent="0.25">
      <c r="A43" s="9">
        <v>46245</v>
      </c>
      <c r="B43" s="1" t="s">
        <v>5889</v>
      </c>
      <c r="C43">
        <v>5456.5389999999998</v>
      </c>
    </row>
    <row r="44" spans="1:3" x14ac:dyDescent="0.25">
      <c r="A44" s="9">
        <v>46246</v>
      </c>
      <c r="B44" s="1" t="s">
        <v>5889</v>
      </c>
      <c r="C44">
        <v>5446.0029999999997</v>
      </c>
    </row>
    <row r="45" spans="1:3" x14ac:dyDescent="0.25">
      <c r="A45" s="9">
        <v>46247</v>
      </c>
      <c r="B45" s="1" t="s">
        <v>5889</v>
      </c>
      <c r="C45">
        <v>5473.6589999999997</v>
      </c>
    </row>
    <row r="46" spans="1:3" x14ac:dyDescent="0.25">
      <c r="A46" s="9">
        <v>46248</v>
      </c>
      <c r="B46" s="1" t="s">
        <v>5889</v>
      </c>
      <c r="C46">
        <v>5511.4129999999996</v>
      </c>
    </row>
    <row r="47" spans="1:3" x14ac:dyDescent="0.25">
      <c r="A47" s="9">
        <v>46251</v>
      </c>
      <c r="B47" s="1" t="s">
        <v>5889</v>
      </c>
      <c r="C47">
        <v>5481.7150000000001</v>
      </c>
    </row>
    <row r="48" spans="1:3" x14ac:dyDescent="0.25">
      <c r="A48" s="9">
        <v>46252</v>
      </c>
      <c r="B48" s="1" t="s">
        <v>5889</v>
      </c>
      <c r="C48">
        <v>5499.3310000000001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5890</v>
      </c>
      <c r="C2">
        <v>5481.4660000000003</v>
      </c>
    </row>
    <row r="3" spans="1:3" x14ac:dyDescent="0.25">
      <c r="A3" s="9">
        <v>46189</v>
      </c>
      <c r="B3" s="1" t="s">
        <v>5890</v>
      </c>
      <c r="C3">
        <v>5507.277</v>
      </c>
    </row>
    <row r="4" spans="1:3" x14ac:dyDescent="0.25">
      <c r="A4" s="9">
        <v>46190</v>
      </c>
      <c r="B4" s="1" t="s">
        <v>5890</v>
      </c>
      <c r="C4">
        <v>5491.7309999999998</v>
      </c>
    </row>
    <row r="5" spans="1:3" x14ac:dyDescent="0.25">
      <c r="A5" s="9">
        <v>46191</v>
      </c>
      <c r="B5" s="1" t="s">
        <v>5890</v>
      </c>
      <c r="C5">
        <v>5585.9669999999996</v>
      </c>
    </row>
    <row r="6" spans="1:3" x14ac:dyDescent="0.25">
      <c r="A6" s="9">
        <v>46192</v>
      </c>
      <c r="B6" s="1" t="s">
        <v>5890</v>
      </c>
      <c r="C6">
        <v>5555.4480000000003</v>
      </c>
    </row>
    <row r="7" spans="1:3" x14ac:dyDescent="0.25">
      <c r="A7" s="9">
        <v>46195</v>
      </c>
      <c r="B7" s="1" t="s">
        <v>5890</v>
      </c>
      <c r="C7">
        <v>5549.4110000000001</v>
      </c>
    </row>
    <row r="8" spans="1:3" x14ac:dyDescent="0.25">
      <c r="A8" s="9">
        <v>46196</v>
      </c>
      <c r="B8" s="1" t="s">
        <v>5890</v>
      </c>
      <c r="C8">
        <v>5595.5249999999996</v>
      </c>
    </row>
    <row r="9" spans="1:3" x14ac:dyDescent="0.25">
      <c r="A9" s="9">
        <v>46197</v>
      </c>
      <c r="B9" s="1" t="s">
        <v>5890</v>
      </c>
      <c r="C9">
        <v>5595.3069999999998</v>
      </c>
    </row>
    <row r="10" spans="1:3" x14ac:dyDescent="0.25">
      <c r="A10" s="9">
        <v>46198</v>
      </c>
      <c r="B10" s="1" t="s">
        <v>5890</v>
      </c>
      <c r="C10">
        <v>5571.5780000000004</v>
      </c>
    </row>
    <row r="11" spans="1:3" x14ac:dyDescent="0.25">
      <c r="A11" s="9">
        <v>46199</v>
      </c>
      <c r="B11" s="1" t="s">
        <v>5890</v>
      </c>
      <c r="C11">
        <v>5556.3190000000004</v>
      </c>
    </row>
    <row r="12" spans="1:3" x14ac:dyDescent="0.25">
      <c r="A12" s="9">
        <v>46202</v>
      </c>
      <c r="B12" s="1" t="s">
        <v>5890</v>
      </c>
      <c r="C12">
        <v>5546.9549999999999</v>
      </c>
    </row>
    <row r="13" spans="1:3" x14ac:dyDescent="0.25">
      <c r="A13" s="9">
        <v>46203</v>
      </c>
      <c r="B13" s="1" t="s">
        <v>5890</v>
      </c>
      <c r="C13">
        <v>5543.2330000000002</v>
      </c>
    </row>
    <row r="14" spans="1:3" x14ac:dyDescent="0.25">
      <c r="A14" s="9">
        <v>46204</v>
      </c>
      <c r="B14" s="1" t="s">
        <v>5890</v>
      </c>
      <c r="C14">
        <v>5588.4080000000004</v>
      </c>
    </row>
    <row r="15" spans="1:3" x14ac:dyDescent="0.25">
      <c r="A15" s="9">
        <v>46205</v>
      </c>
      <c r="B15" s="1" t="s">
        <v>5890</v>
      </c>
      <c r="C15">
        <v>5586.77</v>
      </c>
    </row>
    <row r="16" spans="1:3" x14ac:dyDescent="0.25">
      <c r="A16" s="9">
        <v>46206</v>
      </c>
      <c r="B16" s="1" t="s">
        <v>5890</v>
      </c>
      <c r="C16">
        <v>5542.56</v>
      </c>
    </row>
    <row r="17" spans="1:3" x14ac:dyDescent="0.25">
      <c r="A17" s="9">
        <v>46209</v>
      </c>
      <c r="B17" s="1" t="s">
        <v>5890</v>
      </c>
      <c r="C17">
        <v>5497.0820000000003</v>
      </c>
    </row>
    <row r="18" spans="1:3" x14ac:dyDescent="0.25">
      <c r="A18" s="9">
        <v>46210</v>
      </c>
      <c r="B18" s="1" t="s">
        <v>5890</v>
      </c>
      <c r="C18">
        <v>5523.0659999999998</v>
      </c>
    </row>
    <row r="19" spans="1:3" x14ac:dyDescent="0.25">
      <c r="A19" s="9">
        <v>46211</v>
      </c>
      <c r="B19" s="1" t="s">
        <v>5890</v>
      </c>
      <c r="C19">
        <v>5511.06</v>
      </c>
    </row>
    <row r="20" spans="1:3" x14ac:dyDescent="0.25">
      <c r="A20" s="9">
        <v>46212</v>
      </c>
      <c r="B20" s="1" t="s">
        <v>5890</v>
      </c>
      <c r="C20">
        <v>5479.2139999999999</v>
      </c>
    </row>
    <row r="21" spans="1:3" x14ac:dyDescent="0.25">
      <c r="A21" s="9">
        <v>46213</v>
      </c>
      <c r="B21" s="1" t="s">
        <v>5890</v>
      </c>
      <c r="C21">
        <v>5459.0680000000002</v>
      </c>
    </row>
    <row r="22" spans="1:3" x14ac:dyDescent="0.25">
      <c r="A22" s="9">
        <v>46216</v>
      </c>
      <c r="B22" s="1" t="s">
        <v>5890</v>
      </c>
      <c r="C22">
        <v>5485.5789999999997</v>
      </c>
    </row>
    <row r="23" spans="1:3" x14ac:dyDescent="0.25">
      <c r="A23" s="9">
        <v>46217</v>
      </c>
      <c r="B23" s="1" t="s">
        <v>5890</v>
      </c>
      <c r="C23">
        <v>5421.107</v>
      </c>
    </row>
    <row r="24" spans="1:3" x14ac:dyDescent="0.25">
      <c r="A24" s="9">
        <v>46218</v>
      </c>
      <c r="B24" s="1" t="s">
        <v>5890</v>
      </c>
      <c r="C24">
        <v>5422.9210000000003</v>
      </c>
    </row>
    <row r="25" spans="1:3" x14ac:dyDescent="0.25">
      <c r="A25" s="9">
        <v>46219</v>
      </c>
      <c r="B25" s="1" t="s">
        <v>5890</v>
      </c>
      <c r="C25">
        <v>5448.5569999999998</v>
      </c>
    </row>
    <row r="26" spans="1:3" x14ac:dyDescent="0.25">
      <c r="A26" s="9">
        <v>46220</v>
      </c>
      <c r="B26" s="1" t="s">
        <v>5890</v>
      </c>
      <c r="C26">
        <v>5461.1540000000005</v>
      </c>
    </row>
    <row r="27" spans="1:3" x14ac:dyDescent="0.25">
      <c r="A27" s="9">
        <v>46223</v>
      </c>
      <c r="B27" s="1" t="s">
        <v>5890</v>
      </c>
      <c r="C27">
        <v>5436.027</v>
      </c>
    </row>
    <row r="28" spans="1:3" x14ac:dyDescent="0.25">
      <c r="A28" s="9">
        <v>46224</v>
      </c>
      <c r="B28" s="1" t="s">
        <v>5890</v>
      </c>
      <c r="C28">
        <v>5411.2079999999996</v>
      </c>
    </row>
    <row r="29" spans="1:3" x14ac:dyDescent="0.25">
      <c r="A29" s="9">
        <v>46225</v>
      </c>
      <c r="B29" s="1" t="s">
        <v>5890</v>
      </c>
      <c r="C29">
        <v>5395</v>
      </c>
    </row>
    <row r="30" spans="1:3" x14ac:dyDescent="0.25">
      <c r="A30" s="9">
        <v>46226</v>
      </c>
      <c r="B30" s="1" t="s">
        <v>5890</v>
      </c>
      <c r="C30">
        <v>5433.3190000000004</v>
      </c>
    </row>
    <row r="31" spans="1:3" x14ac:dyDescent="0.25">
      <c r="A31" s="9">
        <v>46227</v>
      </c>
      <c r="B31" s="1" t="s">
        <v>5890</v>
      </c>
      <c r="C31">
        <v>5409.5309999999999</v>
      </c>
    </row>
    <row r="32" spans="1:3" x14ac:dyDescent="0.25">
      <c r="A32" s="9">
        <v>46230</v>
      </c>
      <c r="B32" s="1" t="s">
        <v>5890</v>
      </c>
      <c r="C32">
        <v>5443.8429999999998</v>
      </c>
    </row>
    <row r="33" spans="1:3" x14ac:dyDescent="0.25">
      <c r="A33" s="9">
        <v>46231</v>
      </c>
      <c r="B33" s="1" t="s">
        <v>5890</v>
      </c>
      <c r="C33">
        <v>5451.7309999999998</v>
      </c>
    </row>
    <row r="34" spans="1:3" x14ac:dyDescent="0.25">
      <c r="A34" s="9">
        <v>46232</v>
      </c>
      <c r="B34" s="1" t="s">
        <v>5890</v>
      </c>
      <c r="C34">
        <v>5427.9830000000002</v>
      </c>
    </row>
    <row r="35" spans="1:3" x14ac:dyDescent="0.25">
      <c r="A35" s="9">
        <v>46233</v>
      </c>
      <c r="B35" s="1" t="s">
        <v>5890</v>
      </c>
      <c r="C35">
        <v>5396.8320000000003</v>
      </c>
    </row>
    <row r="36" spans="1:3" x14ac:dyDescent="0.25">
      <c r="A36" s="9">
        <v>46234</v>
      </c>
      <c r="B36" s="1" t="s">
        <v>5890</v>
      </c>
      <c r="C36">
        <v>5396.7169999999996</v>
      </c>
    </row>
    <row r="37" spans="1:3" x14ac:dyDescent="0.25">
      <c r="A37" s="9">
        <v>46237</v>
      </c>
      <c r="B37" s="1" t="s">
        <v>5890</v>
      </c>
      <c r="C37">
        <v>5409.402</v>
      </c>
    </row>
    <row r="38" spans="1:3" x14ac:dyDescent="0.25">
      <c r="A38" s="9">
        <v>46238</v>
      </c>
      <c r="B38" s="1" t="s">
        <v>5890</v>
      </c>
      <c r="C38">
        <v>5463.259</v>
      </c>
    </row>
    <row r="39" spans="1:3" x14ac:dyDescent="0.25">
      <c r="A39" s="9">
        <v>46239</v>
      </c>
      <c r="B39" s="1" t="s">
        <v>5890</v>
      </c>
      <c r="C39">
        <v>5446.1210000000001</v>
      </c>
    </row>
    <row r="40" spans="1:3" x14ac:dyDescent="0.25">
      <c r="A40" s="9">
        <v>46240</v>
      </c>
      <c r="B40" s="1" t="s">
        <v>5890</v>
      </c>
      <c r="C40">
        <v>5420.6880000000001</v>
      </c>
    </row>
    <row r="41" spans="1:3" x14ac:dyDescent="0.25">
      <c r="A41" s="9">
        <v>46241</v>
      </c>
      <c r="B41" s="1" t="s">
        <v>5890</v>
      </c>
      <c r="C41">
        <v>5399.9620000000004</v>
      </c>
    </row>
    <row r="42" spans="1:3" x14ac:dyDescent="0.25">
      <c r="A42" s="9">
        <v>46244</v>
      </c>
      <c r="B42" s="1" t="s">
        <v>5890</v>
      </c>
      <c r="C42">
        <v>5428.1949999999997</v>
      </c>
    </row>
    <row r="43" spans="1:3" x14ac:dyDescent="0.25">
      <c r="A43" s="9">
        <v>46245</v>
      </c>
      <c r="B43" s="1" t="s">
        <v>5890</v>
      </c>
      <c r="C43">
        <v>5489.6959999999999</v>
      </c>
    </row>
    <row r="44" spans="1:3" x14ac:dyDescent="0.25">
      <c r="A44" s="9">
        <v>46246</v>
      </c>
      <c r="B44" s="1" t="s">
        <v>5890</v>
      </c>
      <c r="C44">
        <v>5478.9759999999997</v>
      </c>
    </row>
    <row r="45" spans="1:3" x14ac:dyDescent="0.25">
      <c r="A45" s="9">
        <v>46247</v>
      </c>
      <c r="B45" s="1" t="s">
        <v>5890</v>
      </c>
      <c r="C45">
        <v>5506.9629999999997</v>
      </c>
    </row>
    <row r="46" spans="1:3" x14ac:dyDescent="0.25">
      <c r="A46" s="9">
        <v>46248</v>
      </c>
      <c r="B46" s="1" t="s">
        <v>5890</v>
      </c>
      <c r="C46">
        <v>5544.9989999999998</v>
      </c>
    </row>
    <row r="47" spans="1:3" x14ac:dyDescent="0.25">
      <c r="A47" s="9">
        <v>46251</v>
      </c>
      <c r="B47" s="1" t="s">
        <v>5890</v>
      </c>
      <c r="C47">
        <v>5514.652</v>
      </c>
    </row>
    <row r="48" spans="1:3" x14ac:dyDescent="0.25">
      <c r="A48" s="9">
        <v>46252</v>
      </c>
      <c r="B48" s="1" t="s">
        <v>5890</v>
      </c>
      <c r="C48">
        <v>5532.6040000000003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5891</v>
      </c>
      <c r="C2">
        <v>5522.1369999999997</v>
      </c>
    </row>
    <row r="3" spans="1:3" x14ac:dyDescent="0.25">
      <c r="A3" s="9">
        <v>46189</v>
      </c>
      <c r="B3" s="1" t="s">
        <v>5891</v>
      </c>
      <c r="C3">
        <v>5549.23</v>
      </c>
    </row>
    <row r="4" spans="1:3" x14ac:dyDescent="0.25">
      <c r="A4" s="9">
        <v>46190</v>
      </c>
      <c r="B4" s="1" t="s">
        <v>5891</v>
      </c>
      <c r="C4">
        <v>5533.8429999999998</v>
      </c>
    </row>
    <row r="5" spans="1:3" x14ac:dyDescent="0.25">
      <c r="A5" s="9">
        <v>46191</v>
      </c>
      <c r="B5" s="1" t="s">
        <v>5891</v>
      </c>
      <c r="C5">
        <v>5629.4690000000001</v>
      </c>
    </row>
    <row r="6" spans="1:3" x14ac:dyDescent="0.25">
      <c r="A6" s="9">
        <v>46192</v>
      </c>
      <c r="B6" s="1" t="s">
        <v>5891</v>
      </c>
      <c r="C6">
        <v>5599.9530000000004</v>
      </c>
    </row>
    <row r="7" spans="1:3" x14ac:dyDescent="0.25">
      <c r="A7" s="9">
        <v>46195</v>
      </c>
      <c r="B7" s="1" t="s">
        <v>5891</v>
      </c>
      <c r="C7">
        <v>5592.0060000000003</v>
      </c>
    </row>
    <row r="8" spans="1:3" x14ac:dyDescent="0.25">
      <c r="A8" s="9">
        <v>46196</v>
      </c>
      <c r="B8" s="1" t="s">
        <v>5891</v>
      </c>
      <c r="C8">
        <v>5637.9989999999998</v>
      </c>
    </row>
    <row r="9" spans="1:3" x14ac:dyDescent="0.25">
      <c r="A9" s="9">
        <v>46197</v>
      </c>
      <c r="B9" s="1" t="s">
        <v>5891</v>
      </c>
      <c r="C9">
        <v>5636.2740000000003</v>
      </c>
    </row>
    <row r="10" spans="1:3" x14ac:dyDescent="0.25">
      <c r="A10" s="9">
        <v>46198</v>
      </c>
      <c r="B10" s="1" t="s">
        <v>5891</v>
      </c>
      <c r="C10">
        <v>5611.97</v>
      </c>
    </row>
    <row r="11" spans="1:3" x14ac:dyDescent="0.25">
      <c r="A11" s="9">
        <v>46199</v>
      </c>
      <c r="B11" s="1" t="s">
        <v>5891</v>
      </c>
      <c r="C11">
        <v>5596.6819999999998</v>
      </c>
    </row>
    <row r="12" spans="1:3" x14ac:dyDescent="0.25">
      <c r="A12" s="9">
        <v>46202</v>
      </c>
      <c r="B12" s="1" t="s">
        <v>5891</v>
      </c>
      <c r="C12">
        <v>5586.6819999999998</v>
      </c>
    </row>
    <row r="13" spans="1:3" x14ac:dyDescent="0.25">
      <c r="A13" s="9">
        <v>46203</v>
      </c>
      <c r="B13" s="1" t="s">
        <v>5891</v>
      </c>
      <c r="C13">
        <v>5582.4790000000003</v>
      </c>
    </row>
    <row r="14" spans="1:3" x14ac:dyDescent="0.25">
      <c r="A14" s="9">
        <v>46204</v>
      </c>
      <c r="B14" s="1" t="s">
        <v>5891</v>
      </c>
      <c r="C14">
        <v>5626.9430000000002</v>
      </c>
    </row>
    <row r="15" spans="1:3" x14ac:dyDescent="0.25">
      <c r="A15" s="9">
        <v>46205</v>
      </c>
      <c r="B15" s="1" t="s">
        <v>5891</v>
      </c>
      <c r="C15">
        <v>5626.4790000000003</v>
      </c>
    </row>
    <row r="16" spans="1:3" x14ac:dyDescent="0.25">
      <c r="A16" s="9">
        <v>46206</v>
      </c>
      <c r="B16" s="1" t="s">
        <v>5891</v>
      </c>
      <c r="C16">
        <v>5581.268</v>
      </c>
    </row>
    <row r="17" spans="1:3" x14ac:dyDescent="0.25">
      <c r="A17" s="9">
        <v>46209</v>
      </c>
      <c r="B17" s="1" t="s">
        <v>5891</v>
      </c>
      <c r="C17">
        <v>5535.8779999999997</v>
      </c>
    </row>
    <row r="18" spans="1:3" x14ac:dyDescent="0.25">
      <c r="A18" s="9">
        <v>46210</v>
      </c>
      <c r="B18" s="1" t="s">
        <v>5891</v>
      </c>
      <c r="C18">
        <v>5562.3590000000004</v>
      </c>
    </row>
    <row r="19" spans="1:3" x14ac:dyDescent="0.25">
      <c r="A19" s="9">
        <v>46211</v>
      </c>
      <c r="B19" s="1" t="s">
        <v>5891</v>
      </c>
      <c r="C19">
        <v>5550.7879999999996</v>
      </c>
    </row>
    <row r="20" spans="1:3" x14ac:dyDescent="0.25">
      <c r="A20" s="9">
        <v>46212</v>
      </c>
      <c r="B20" s="1" t="s">
        <v>5891</v>
      </c>
      <c r="C20">
        <v>5517.7250000000004</v>
      </c>
    </row>
    <row r="21" spans="1:3" x14ac:dyDescent="0.25">
      <c r="A21" s="9">
        <v>46213</v>
      </c>
      <c r="B21" s="1" t="s">
        <v>5891</v>
      </c>
      <c r="C21">
        <v>5496.1629999999996</v>
      </c>
    </row>
    <row r="22" spans="1:3" x14ac:dyDescent="0.25">
      <c r="A22" s="9">
        <v>46216</v>
      </c>
      <c r="B22" s="1" t="s">
        <v>5891</v>
      </c>
      <c r="C22">
        <v>5522.7579999999998</v>
      </c>
    </row>
    <row r="23" spans="1:3" x14ac:dyDescent="0.25">
      <c r="A23" s="9">
        <v>46217</v>
      </c>
      <c r="B23" s="1" t="s">
        <v>5891</v>
      </c>
      <c r="C23">
        <v>5458.1850000000004</v>
      </c>
    </row>
    <row r="24" spans="1:3" x14ac:dyDescent="0.25">
      <c r="A24" s="9">
        <v>46218</v>
      </c>
      <c r="B24" s="1" t="s">
        <v>5891</v>
      </c>
      <c r="C24">
        <v>5460.1589999999997</v>
      </c>
    </row>
    <row r="25" spans="1:3" x14ac:dyDescent="0.25">
      <c r="A25" s="9">
        <v>46219</v>
      </c>
      <c r="B25" s="1" t="s">
        <v>5891</v>
      </c>
      <c r="C25">
        <v>5486.8810000000003</v>
      </c>
    </row>
    <row r="26" spans="1:3" x14ac:dyDescent="0.25">
      <c r="A26" s="9">
        <v>46220</v>
      </c>
      <c r="B26" s="1" t="s">
        <v>5891</v>
      </c>
      <c r="C26">
        <v>5500.6390000000001</v>
      </c>
    </row>
    <row r="27" spans="1:3" x14ac:dyDescent="0.25">
      <c r="A27" s="9">
        <v>46223</v>
      </c>
      <c r="B27" s="1" t="s">
        <v>5891</v>
      </c>
      <c r="C27">
        <v>5475.1310000000003</v>
      </c>
    </row>
    <row r="28" spans="1:3" x14ac:dyDescent="0.25">
      <c r="A28" s="9">
        <v>46224</v>
      </c>
      <c r="B28" s="1" t="s">
        <v>5891</v>
      </c>
      <c r="C28">
        <v>5449.9409999999998</v>
      </c>
    </row>
    <row r="29" spans="1:3" x14ac:dyDescent="0.25">
      <c r="A29" s="9">
        <v>46225</v>
      </c>
      <c r="B29" s="1" t="s">
        <v>5891</v>
      </c>
      <c r="C29">
        <v>5433.2330000000002</v>
      </c>
    </row>
    <row r="30" spans="1:3" x14ac:dyDescent="0.25">
      <c r="A30" s="9">
        <v>46226</v>
      </c>
      <c r="B30" s="1" t="s">
        <v>5891</v>
      </c>
      <c r="C30">
        <v>5472.527</v>
      </c>
    </row>
    <row r="31" spans="1:3" x14ac:dyDescent="0.25">
      <c r="A31" s="9">
        <v>46227</v>
      </c>
      <c r="B31" s="1" t="s">
        <v>5891</v>
      </c>
      <c r="C31">
        <v>5448.0630000000001</v>
      </c>
    </row>
    <row r="32" spans="1:3" x14ac:dyDescent="0.25">
      <c r="A32" s="9">
        <v>46230</v>
      </c>
      <c r="B32" s="1" t="s">
        <v>5891</v>
      </c>
      <c r="C32">
        <v>5482.1480000000001</v>
      </c>
    </row>
    <row r="33" spans="1:3" x14ac:dyDescent="0.25">
      <c r="A33" s="9">
        <v>46231</v>
      </c>
      <c r="B33" s="1" t="s">
        <v>5891</v>
      </c>
      <c r="C33">
        <v>5489.3890000000001</v>
      </c>
    </row>
    <row r="34" spans="1:3" x14ac:dyDescent="0.25">
      <c r="A34" s="9">
        <v>46232</v>
      </c>
      <c r="B34" s="1" t="s">
        <v>5891</v>
      </c>
      <c r="C34">
        <v>5465.7569999999996</v>
      </c>
    </row>
    <row r="35" spans="1:3" x14ac:dyDescent="0.25">
      <c r="A35" s="9">
        <v>46233</v>
      </c>
      <c r="B35" s="1" t="s">
        <v>5891</v>
      </c>
      <c r="C35">
        <v>5434.08</v>
      </c>
    </row>
    <row r="36" spans="1:3" x14ac:dyDescent="0.25">
      <c r="A36" s="9">
        <v>46234</v>
      </c>
      <c r="B36" s="1" t="s">
        <v>5891</v>
      </c>
      <c r="C36">
        <v>5433.8119999999999</v>
      </c>
    </row>
    <row r="37" spans="1:3" x14ac:dyDescent="0.25">
      <c r="A37" s="9">
        <v>46237</v>
      </c>
      <c r="B37" s="1" t="s">
        <v>5891</v>
      </c>
      <c r="C37">
        <v>5446.1360000000004</v>
      </c>
    </row>
    <row r="38" spans="1:3" x14ac:dyDescent="0.25">
      <c r="A38" s="9">
        <v>46238</v>
      </c>
      <c r="B38" s="1" t="s">
        <v>5891</v>
      </c>
      <c r="C38">
        <v>5500.8289999999997</v>
      </c>
    </row>
    <row r="39" spans="1:3" x14ac:dyDescent="0.25">
      <c r="A39" s="9">
        <v>46239</v>
      </c>
      <c r="B39" s="1" t="s">
        <v>5891</v>
      </c>
      <c r="C39">
        <v>5482.7709999999997</v>
      </c>
    </row>
    <row r="40" spans="1:3" x14ac:dyDescent="0.25">
      <c r="A40" s="9">
        <v>46240</v>
      </c>
      <c r="B40" s="1" t="s">
        <v>5891</v>
      </c>
      <c r="C40">
        <v>5457.6729999999998</v>
      </c>
    </row>
    <row r="41" spans="1:3" x14ac:dyDescent="0.25">
      <c r="A41" s="9">
        <v>46241</v>
      </c>
      <c r="B41" s="1" t="s">
        <v>5891</v>
      </c>
      <c r="C41">
        <v>5436.8720000000003</v>
      </c>
    </row>
    <row r="42" spans="1:3" x14ac:dyDescent="0.25">
      <c r="A42" s="9">
        <v>46244</v>
      </c>
      <c r="B42" s="1" t="s">
        <v>5891</v>
      </c>
      <c r="C42">
        <v>5465.1350000000002</v>
      </c>
    </row>
    <row r="43" spans="1:3" x14ac:dyDescent="0.25">
      <c r="A43" s="9">
        <v>46245</v>
      </c>
      <c r="B43" s="1" t="s">
        <v>5891</v>
      </c>
      <c r="C43">
        <v>5528.4139999999998</v>
      </c>
    </row>
    <row r="44" spans="1:3" x14ac:dyDescent="0.25">
      <c r="A44" s="9">
        <v>46246</v>
      </c>
      <c r="B44" s="1" t="s">
        <v>5891</v>
      </c>
      <c r="C44">
        <v>5517.9669999999996</v>
      </c>
    </row>
    <row r="45" spans="1:3" x14ac:dyDescent="0.25">
      <c r="A45" s="9">
        <v>46247</v>
      </c>
      <c r="B45" s="1" t="s">
        <v>5891</v>
      </c>
      <c r="C45">
        <v>5546.2659999999996</v>
      </c>
    </row>
    <row r="46" spans="1:3" x14ac:dyDescent="0.25">
      <c r="A46" s="9">
        <v>46248</v>
      </c>
      <c r="B46" s="1" t="s">
        <v>5891</v>
      </c>
      <c r="C46">
        <v>5585.3360000000002</v>
      </c>
    </row>
    <row r="47" spans="1:3" x14ac:dyDescent="0.25">
      <c r="A47" s="9">
        <v>46251</v>
      </c>
      <c r="B47" s="1" t="s">
        <v>5891</v>
      </c>
      <c r="C47">
        <v>5554.1120000000001</v>
      </c>
    </row>
    <row r="48" spans="1:3" x14ac:dyDescent="0.25">
      <c r="A48" s="9">
        <v>46252</v>
      </c>
      <c r="B48" s="1" t="s">
        <v>5891</v>
      </c>
      <c r="C48">
        <v>5572.0940000000001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5892</v>
      </c>
      <c r="C2">
        <v>5561.0640000000003</v>
      </c>
    </row>
    <row r="3" spans="1:3" x14ac:dyDescent="0.25">
      <c r="A3" s="9">
        <v>46189</v>
      </c>
      <c r="B3" s="1" t="s">
        <v>5892</v>
      </c>
      <c r="C3">
        <v>5588.9790000000003</v>
      </c>
    </row>
    <row r="4" spans="1:3" x14ac:dyDescent="0.25">
      <c r="A4" s="9">
        <v>46190</v>
      </c>
      <c r="B4" s="1" t="s">
        <v>5892</v>
      </c>
      <c r="C4">
        <v>5573.73</v>
      </c>
    </row>
    <row r="5" spans="1:3" x14ac:dyDescent="0.25">
      <c r="A5" s="9">
        <v>46191</v>
      </c>
      <c r="B5" s="1" t="s">
        <v>5892</v>
      </c>
      <c r="C5">
        <v>5671.2439999999997</v>
      </c>
    </row>
    <row r="6" spans="1:3" x14ac:dyDescent="0.25">
      <c r="A6" s="9">
        <v>46192</v>
      </c>
      <c r="B6" s="1" t="s">
        <v>5892</v>
      </c>
      <c r="C6">
        <v>5642.116</v>
      </c>
    </row>
    <row r="7" spans="1:3" x14ac:dyDescent="0.25">
      <c r="A7" s="9">
        <v>46195</v>
      </c>
      <c r="B7" s="1" t="s">
        <v>5892</v>
      </c>
      <c r="C7">
        <v>5633.1019999999999</v>
      </c>
    </row>
    <row r="8" spans="1:3" x14ac:dyDescent="0.25">
      <c r="A8" s="9">
        <v>46196</v>
      </c>
      <c r="B8" s="1" t="s">
        <v>5892</v>
      </c>
      <c r="C8">
        <v>5678.3140000000003</v>
      </c>
    </row>
    <row r="9" spans="1:3" x14ac:dyDescent="0.25">
      <c r="A9" s="9">
        <v>46197</v>
      </c>
      <c r="B9" s="1" t="s">
        <v>5892</v>
      </c>
      <c r="C9">
        <v>5675.5290000000005</v>
      </c>
    </row>
    <row r="10" spans="1:3" x14ac:dyDescent="0.25">
      <c r="A10" s="9">
        <v>46198</v>
      </c>
      <c r="B10" s="1" t="s">
        <v>5892</v>
      </c>
      <c r="C10">
        <v>5650.3860000000004</v>
      </c>
    </row>
    <row r="11" spans="1:3" x14ac:dyDescent="0.25">
      <c r="A11" s="9">
        <v>46199</v>
      </c>
      <c r="B11" s="1" t="s">
        <v>5892</v>
      </c>
      <c r="C11">
        <v>5634.2259999999997</v>
      </c>
    </row>
    <row r="12" spans="1:3" x14ac:dyDescent="0.25">
      <c r="A12" s="9">
        <v>46202</v>
      </c>
      <c r="B12" s="1" t="s">
        <v>5892</v>
      </c>
      <c r="C12">
        <v>5623.8010000000004</v>
      </c>
    </row>
    <row r="13" spans="1:3" x14ac:dyDescent="0.25">
      <c r="A13" s="9">
        <v>46203</v>
      </c>
      <c r="B13" s="1" t="s">
        <v>5892</v>
      </c>
      <c r="C13">
        <v>5617.8329999999996</v>
      </c>
    </row>
    <row r="14" spans="1:3" x14ac:dyDescent="0.25">
      <c r="A14" s="9">
        <v>46204</v>
      </c>
      <c r="B14" s="1" t="s">
        <v>5892</v>
      </c>
      <c r="C14">
        <v>5664.7179999999998</v>
      </c>
    </row>
    <row r="15" spans="1:3" x14ac:dyDescent="0.25">
      <c r="A15" s="9">
        <v>46205</v>
      </c>
      <c r="B15" s="1" t="s">
        <v>5892</v>
      </c>
      <c r="C15">
        <v>5664.6629999999996</v>
      </c>
    </row>
    <row r="16" spans="1:3" x14ac:dyDescent="0.25">
      <c r="A16" s="9">
        <v>46206</v>
      </c>
      <c r="B16" s="1" t="s">
        <v>5892</v>
      </c>
      <c r="C16">
        <v>5618.57</v>
      </c>
    </row>
    <row r="17" spans="1:3" x14ac:dyDescent="0.25">
      <c r="A17" s="9">
        <v>46209</v>
      </c>
      <c r="B17" s="1" t="s">
        <v>5892</v>
      </c>
      <c r="C17">
        <v>5571.1189999999997</v>
      </c>
    </row>
    <row r="18" spans="1:3" x14ac:dyDescent="0.25">
      <c r="A18" s="9">
        <v>46210</v>
      </c>
      <c r="B18" s="1" t="s">
        <v>5892</v>
      </c>
      <c r="C18">
        <v>5597.6719999999996</v>
      </c>
    </row>
    <row r="19" spans="1:3" x14ac:dyDescent="0.25">
      <c r="A19" s="9">
        <v>46211</v>
      </c>
      <c r="B19" s="1" t="s">
        <v>5892</v>
      </c>
      <c r="C19">
        <v>5587.2070000000003</v>
      </c>
    </row>
    <row r="20" spans="1:3" x14ac:dyDescent="0.25">
      <c r="A20" s="9">
        <v>46212</v>
      </c>
      <c r="B20" s="1" t="s">
        <v>5892</v>
      </c>
      <c r="C20">
        <v>5553.451</v>
      </c>
    </row>
    <row r="21" spans="1:3" x14ac:dyDescent="0.25">
      <c r="A21" s="9">
        <v>46213</v>
      </c>
      <c r="B21" s="1" t="s">
        <v>5892</v>
      </c>
      <c r="C21">
        <v>5529.9979999999996</v>
      </c>
    </row>
    <row r="22" spans="1:3" x14ac:dyDescent="0.25">
      <c r="A22" s="9">
        <v>46216</v>
      </c>
      <c r="B22" s="1" t="s">
        <v>5892</v>
      </c>
      <c r="C22">
        <v>5558.9870000000001</v>
      </c>
    </row>
    <row r="23" spans="1:3" x14ac:dyDescent="0.25">
      <c r="A23" s="9">
        <v>46217</v>
      </c>
      <c r="B23" s="1" t="s">
        <v>5892</v>
      </c>
      <c r="C23">
        <v>5493.625</v>
      </c>
    </row>
    <row r="24" spans="1:3" x14ac:dyDescent="0.25">
      <c r="A24" s="9">
        <v>46218</v>
      </c>
      <c r="B24" s="1" t="s">
        <v>5892</v>
      </c>
      <c r="C24">
        <v>5495.3270000000002</v>
      </c>
    </row>
    <row r="25" spans="1:3" x14ac:dyDescent="0.25">
      <c r="A25" s="9">
        <v>46219</v>
      </c>
      <c r="B25" s="1" t="s">
        <v>5892</v>
      </c>
      <c r="C25">
        <v>5522.4070000000002</v>
      </c>
    </row>
    <row r="26" spans="1:3" x14ac:dyDescent="0.25">
      <c r="A26" s="9">
        <v>46220</v>
      </c>
      <c r="B26" s="1" t="s">
        <v>5892</v>
      </c>
      <c r="C26">
        <v>5537.9210000000003</v>
      </c>
    </row>
    <row r="27" spans="1:3" x14ac:dyDescent="0.25">
      <c r="A27" s="9">
        <v>46223</v>
      </c>
      <c r="B27" s="1" t="s">
        <v>5892</v>
      </c>
      <c r="C27">
        <v>5512.348</v>
      </c>
    </row>
    <row r="28" spans="1:3" x14ac:dyDescent="0.25">
      <c r="A28" s="9">
        <v>46224</v>
      </c>
      <c r="B28" s="1" t="s">
        <v>5892</v>
      </c>
      <c r="C28">
        <v>5486.3969999999999</v>
      </c>
    </row>
    <row r="29" spans="1:3" x14ac:dyDescent="0.25">
      <c r="A29" s="9">
        <v>46225</v>
      </c>
      <c r="B29" s="1" t="s">
        <v>5892</v>
      </c>
      <c r="C29">
        <v>5470.3609999999999</v>
      </c>
    </row>
    <row r="30" spans="1:3" x14ac:dyDescent="0.25">
      <c r="A30" s="9">
        <v>46226</v>
      </c>
      <c r="B30" s="1" t="s">
        <v>5892</v>
      </c>
      <c r="C30">
        <v>5510.5140000000001</v>
      </c>
    </row>
    <row r="31" spans="1:3" x14ac:dyDescent="0.25">
      <c r="A31" s="9">
        <v>46227</v>
      </c>
      <c r="B31" s="1" t="s">
        <v>5892</v>
      </c>
      <c r="C31">
        <v>5484.741</v>
      </c>
    </row>
    <row r="32" spans="1:3" x14ac:dyDescent="0.25">
      <c r="A32" s="9">
        <v>46230</v>
      </c>
      <c r="B32" s="1" t="s">
        <v>5892</v>
      </c>
      <c r="C32">
        <v>5518.4570000000003</v>
      </c>
    </row>
    <row r="33" spans="1:3" x14ac:dyDescent="0.25">
      <c r="A33" s="9">
        <v>46231</v>
      </c>
      <c r="B33" s="1" t="s">
        <v>5892</v>
      </c>
      <c r="C33">
        <v>5525.7160000000003</v>
      </c>
    </row>
    <row r="34" spans="1:3" x14ac:dyDescent="0.25">
      <c r="A34" s="9">
        <v>46232</v>
      </c>
      <c r="B34" s="1" t="s">
        <v>5892</v>
      </c>
      <c r="C34">
        <v>5501.5330000000004</v>
      </c>
    </row>
    <row r="35" spans="1:3" x14ac:dyDescent="0.25">
      <c r="A35" s="9">
        <v>46233</v>
      </c>
      <c r="B35" s="1" t="s">
        <v>5892</v>
      </c>
      <c r="C35">
        <v>5469.7470000000003</v>
      </c>
    </row>
    <row r="36" spans="1:3" x14ac:dyDescent="0.25">
      <c r="A36" s="9">
        <v>46234</v>
      </c>
      <c r="B36" s="1" t="s">
        <v>5892</v>
      </c>
      <c r="C36">
        <v>5469.04</v>
      </c>
    </row>
    <row r="37" spans="1:3" x14ac:dyDescent="0.25">
      <c r="A37" s="9">
        <v>46237</v>
      </c>
      <c r="B37" s="1" t="s">
        <v>5892</v>
      </c>
      <c r="C37">
        <v>5481.5349999999999</v>
      </c>
    </row>
    <row r="38" spans="1:3" x14ac:dyDescent="0.25">
      <c r="A38" s="9">
        <v>46238</v>
      </c>
      <c r="B38" s="1" t="s">
        <v>5892</v>
      </c>
      <c r="C38">
        <v>5536.9359999999997</v>
      </c>
    </row>
    <row r="39" spans="1:3" x14ac:dyDescent="0.25">
      <c r="A39" s="9">
        <v>46239</v>
      </c>
      <c r="B39" s="1" t="s">
        <v>5892</v>
      </c>
      <c r="C39">
        <v>5518.4059999999999</v>
      </c>
    </row>
    <row r="40" spans="1:3" x14ac:dyDescent="0.25">
      <c r="A40" s="9">
        <v>46240</v>
      </c>
      <c r="B40" s="1" t="s">
        <v>5892</v>
      </c>
      <c r="C40">
        <v>5493.5060000000003</v>
      </c>
    </row>
    <row r="41" spans="1:3" x14ac:dyDescent="0.25">
      <c r="A41" s="9">
        <v>46241</v>
      </c>
      <c r="B41" s="1" t="s">
        <v>5892</v>
      </c>
      <c r="C41">
        <v>5472.942</v>
      </c>
    </row>
    <row r="42" spans="1:3" x14ac:dyDescent="0.25">
      <c r="A42" s="9">
        <v>46244</v>
      </c>
      <c r="B42" s="1" t="s">
        <v>5892</v>
      </c>
      <c r="C42">
        <v>5501.44</v>
      </c>
    </row>
    <row r="43" spans="1:3" x14ac:dyDescent="0.25">
      <c r="A43" s="9">
        <v>46245</v>
      </c>
      <c r="B43" s="1" t="s">
        <v>5892</v>
      </c>
      <c r="C43">
        <v>5565.2610000000004</v>
      </c>
    </row>
    <row r="44" spans="1:3" x14ac:dyDescent="0.25">
      <c r="A44" s="9">
        <v>46246</v>
      </c>
      <c r="B44" s="1" t="s">
        <v>5892</v>
      </c>
      <c r="C44">
        <v>5554.3029999999999</v>
      </c>
    </row>
    <row r="45" spans="1:3" x14ac:dyDescent="0.25">
      <c r="A45" s="9">
        <v>46247</v>
      </c>
      <c r="B45" s="1" t="s">
        <v>5892</v>
      </c>
      <c r="C45">
        <v>5582.6760000000004</v>
      </c>
    </row>
    <row r="46" spans="1:3" x14ac:dyDescent="0.25">
      <c r="A46" s="9">
        <v>46248</v>
      </c>
      <c r="B46" s="1" t="s">
        <v>5892</v>
      </c>
      <c r="C46">
        <v>5622.7920000000004</v>
      </c>
    </row>
    <row r="47" spans="1:3" x14ac:dyDescent="0.25">
      <c r="A47" s="9">
        <v>46251</v>
      </c>
      <c r="B47" s="1" t="s">
        <v>5892</v>
      </c>
      <c r="C47">
        <v>5591.0240000000003</v>
      </c>
    </row>
    <row r="48" spans="1:3" x14ac:dyDescent="0.25">
      <c r="A48" s="9">
        <v>46252</v>
      </c>
      <c r="B48" s="1" t="s">
        <v>5892</v>
      </c>
      <c r="C48">
        <v>5608.5609999999997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5893</v>
      </c>
      <c r="C2">
        <v>5638.2510000000002</v>
      </c>
    </row>
    <row r="3" spans="1:3" x14ac:dyDescent="0.25">
      <c r="A3" s="9">
        <v>46189</v>
      </c>
      <c r="B3" s="1" t="s">
        <v>5893</v>
      </c>
      <c r="C3">
        <v>5668.8890000000001</v>
      </c>
    </row>
    <row r="4" spans="1:3" x14ac:dyDescent="0.25">
      <c r="A4" s="9">
        <v>46190</v>
      </c>
      <c r="B4" s="1" t="s">
        <v>5893</v>
      </c>
      <c r="C4">
        <v>5653.9970000000003</v>
      </c>
    </row>
    <row r="5" spans="1:3" x14ac:dyDescent="0.25">
      <c r="A5" s="9">
        <v>46191</v>
      </c>
      <c r="B5" s="1" t="s">
        <v>5893</v>
      </c>
      <c r="C5">
        <v>5756.0069999999996</v>
      </c>
    </row>
    <row r="6" spans="1:3" x14ac:dyDescent="0.25">
      <c r="A6" s="9">
        <v>46192</v>
      </c>
      <c r="B6" s="1" t="s">
        <v>5893</v>
      </c>
      <c r="C6">
        <v>5727.7539999999999</v>
      </c>
    </row>
    <row r="7" spans="1:3" x14ac:dyDescent="0.25">
      <c r="A7" s="9">
        <v>46195</v>
      </c>
      <c r="B7" s="1" t="s">
        <v>5893</v>
      </c>
      <c r="C7">
        <v>5717.1809999999996</v>
      </c>
    </row>
    <row r="8" spans="1:3" x14ac:dyDescent="0.25">
      <c r="A8" s="9">
        <v>46196</v>
      </c>
      <c r="B8" s="1" t="s">
        <v>5893</v>
      </c>
      <c r="C8">
        <v>5759.5529999999999</v>
      </c>
    </row>
    <row r="9" spans="1:3" x14ac:dyDescent="0.25">
      <c r="A9" s="9">
        <v>46197</v>
      </c>
      <c r="B9" s="1" t="s">
        <v>5893</v>
      </c>
      <c r="C9">
        <v>5753.7910000000002</v>
      </c>
    </row>
    <row r="10" spans="1:3" x14ac:dyDescent="0.25">
      <c r="A10" s="9">
        <v>46198</v>
      </c>
      <c r="B10" s="1" t="s">
        <v>5893</v>
      </c>
      <c r="C10">
        <v>5728.0450000000001</v>
      </c>
    </row>
    <row r="11" spans="1:3" x14ac:dyDescent="0.25">
      <c r="A11" s="9">
        <v>46199</v>
      </c>
      <c r="B11" s="1" t="s">
        <v>5893</v>
      </c>
      <c r="C11">
        <v>5709.9930000000004</v>
      </c>
    </row>
    <row r="12" spans="1:3" x14ac:dyDescent="0.25">
      <c r="A12" s="9">
        <v>46202</v>
      </c>
      <c r="B12" s="1" t="s">
        <v>5893</v>
      </c>
      <c r="C12">
        <v>5699.9679999999998</v>
      </c>
    </row>
    <row r="13" spans="1:3" x14ac:dyDescent="0.25">
      <c r="A13" s="9">
        <v>46203</v>
      </c>
      <c r="B13" s="1" t="s">
        <v>5893</v>
      </c>
      <c r="C13">
        <v>5692.8429999999998</v>
      </c>
    </row>
    <row r="14" spans="1:3" x14ac:dyDescent="0.25">
      <c r="A14" s="9">
        <v>46204</v>
      </c>
      <c r="B14" s="1" t="s">
        <v>5893</v>
      </c>
      <c r="C14">
        <v>5739.7539999999999</v>
      </c>
    </row>
    <row r="15" spans="1:3" x14ac:dyDescent="0.25">
      <c r="A15" s="9">
        <v>46205</v>
      </c>
      <c r="B15" s="1" t="s">
        <v>5893</v>
      </c>
      <c r="C15">
        <v>5740.4080000000004</v>
      </c>
    </row>
    <row r="16" spans="1:3" x14ac:dyDescent="0.25">
      <c r="A16" s="9">
        <v>46206</v>
      </c>
      <c r="B16" s="1" t="s">
        <v>5893</v>
      </c>
      <c r="C16">
        <v>5693.04</v>
      </c>
    </row>
    <row r="17" spans="1:3" x14ac:dyDescent="0.25">
      <c r="A17" s="9">
        <v>46209</v>
      </c>
      <c r="B17" s="1" t="s">
        <v>5893</v>
      </c>
      <c r="C17">
        <v>5645.0950000000003</v>
      </c>
    </row>
    <row r="18" spans="1:3" x14ac:dyDescent="0.25">
      <c r="A18" s="9">
        <v>46210</v>
      </c>
      <c r="B18" s="1" t="s">
        <v>5893</v>
      </c>
      <c r="C18">
        <v>5672.3149999999996</v>
      </c>
    </row>
    <row r="19" spans="1:3" x14ac:dyDescent="0.25">
      <c r="A19" s="9">
        <v>46211</v>
      </c>
      <c r="B19" s="1" t="s">
        <v>5893</v>
      </c>
      <c r="C19">
        <v>5662.1580000000004</v>
      </c>
    </row>
    <row r="20" spans="1:3" x14ac:dyDescent="0.25">
      <c r="A20" s="9">
        <v>46212</v>
      </c>
      <c r="B20" s="1" t="s">
        <v>5893</v>
      </c>
      <c r="C20">
        <v>5626.6480000000001</v>
      </c>
    </row>
    <row r="21" spans="1:3" x14ac:dyDescent="0.25">
      <c r="A21" s="9">
        <v>46213</v>
      </c>
      <c r="B21" s="1" t="s">
        <v>5893</v>
      </c>
      <c r="C21">
        <v>5601.3959999999997</v>
      </c>
    </row>
    <row r="22" spans="1:3" x14ac:dyDescent="0.25">
      <c r="A22" s="9">
        <v>46216</v>
      </c>
      <c r="B22" s="1" t="s">
        <v>5893</v>
      </c>
      <c r="C22">
        <v>5631.4359999999997</v>
      </c>
    </row>
    <row r="23" spans="1:3" x14ac:dyDescent="0.25">
      <c r="A23" s="9">
        <v>46217</v>
      </c>
      <c r="B23" s="1" t="s">
        <v>5893</v>
      </c>
      <c r="C23">
        <v>5563.3</v>
      </c>
    </row>
    <row r="24" spans="1:3" x14ac:dyDescent="0.25">
      <c r="A24" s="9">
        <v>46218</v>
      </c>
      <c r="B24" s="1" t="s">
        <v>5893</v>
      </c>
      <c r="C24">
        <v>5566.4229999999998</v>
      </c>
    </row>
    <row r="25" spans="1:3" x14ac:dyDescent="0.25">
      <c r="A25" s="9">
        <v>46219</v>
      </c>
      <c r="B25" s="1" t="s">
        <v>5893</v>
      </c>
      <c r="C25">
        <v>5594.2960000000003</v>
      </c>
    </row>
    <row r="26" spans="1:3" x14ac:dyDescent="0.25">
      <c r="A26" s="9">
        <v>46220</v>
      </c>
      <c r="B26" s="1" t="s">
        <v>5893</v>
      </c>
      <c r="C26">
        <v>5612.442</v>
      </c>
    </row>
    <row r="27" spans="1:3" x14ac:dyDescent="0.25">
      <c r="A27" s="9">
        <v>46223</v>
      </c>
      <c r="B27" s="1" t="s">
        <v>5893</v>
      </c>
      <c r="C27">
        <v>5587.3559999999998</v>
      </c>
    </row>
    <row r="28" spans="1:3" x14ac:dyDescent="0.25">
      <c r="A28" s="9">
        <v>46224</v>
      </c>
      <c r="B28" s="1" t="s">
        <v>5893</v>
      </c>
      <c r="C28">
        <v>5559.8890000000001</v>
      </c>
    </row>
    <row r="29" spans="1:3" x14ac:dyDescent="0.25">
      <c r="A29" s="9">
        <v>46225</v>
      </c>
      <c r="B29" s="1" t="s">
        <v>5893</v>
      </c>
      <c r="C29">
        <v>5544.43</v>
      </c>
    </row>
    <row r="30" spans="1:3" x14ac:dyDescent="0.25">
      <c r="A30" s="9">
        <v>46226</v>
      </c>
      <c r="B30" s="1" t="s">
        <v>5893</v>
      </c>
      <c r="C30">
        <v>5586.0659999999998</v>
      </c>
    </row>
    <row r="31" spans="1:3" x14ac:dyDescent="0.25">
      <c r="A31" s="9">
        <v>46227</v>
      </c>
      <c r="B31" s="1" t="s">
        <v>5893</v>
      </c>
      <c r="C31">
        <v>5558.1</v>
      </c>
    </row>
    <row r="32" spans="1:3" x14ac:dyDescent="0.25">
      <c r="A32" s="9">
        <v>46230</v>
      </c>
      <c r="B32" s="1" t="s">
        <v>5893</v>
      </c>
      <c r="C32">
        <v>5591.6210000000001</v>
      </c>
    </row>
    <row r="33" spans="1:3" x14ac:dyDescent="0.25">
      <c r="A33" s="9">
        <v>46231</v>
      </c>
      <c r="B33" s="1" t="s">
        <v>5893</v>
      </c>
      <c r="C33">
        <v>5597.9769999999999</v>
      </c>
    </row>
    <row r="34" spans="1:3" x14ac:dyDescent="0.25">
      <c r="A34" s="9">
        <v>46232</v>
      </c>
      <c r="B34" s="1" t="s">
        <v>5893</v>
      </c>
      <c r="C34">
        <v>5573.3540000000003</v>
      </c>
    </row>
    <row r="35" spans="1:3" x14ac:dyDescent="0.25">
      <c r="A35" s="9">
        <v>46233</v>
      </c>
      <c r="B35" s="1" t="s">
        <v>5893</v>
      </c>
      <c r="C35">
        <v>5540.8490000000002</v>
      </c>
    </row>
    <row r="36" spans="1:3" x14ac:dyDescent="0.25">
      <c r="A36" s="9">
        <v>46234</v>
      </c>
      <c r="B36" s="1" t="s">
        <v>5893</v>
      </c>
      <c r="C36">
        <v>5539.7209999999995</v>
      </c>
    </row>
    <row r="37" spans="1:3" x14ac:dyDescent="0.25">
      <c r="A37" s="9">
        <v>46237</v>
      </c>
      <c r="B37" s="1" t="s">
        <v>5893</v>
      </c>
      <c r="C37">
        <v>5551.53</v>
      </c>
    </row>
    <row r="38" spans="1:3" x14ac:dyDescent="0.25">
      <c r="A38" s="9">
        <v>46238</v>
      </c>
      <c r="B38" s="1" t="s">
        <v>5893</v>
      </c>
      <c r="C38">
        <v>5607.7489999999998</v>
      </c>
    </row>
    <row r="39" spans="1:3" x14ac:dyDescent="0.25">
      <c r="A39" s="9">
        <v>46239</v>
      </c>
      <c r="B39" s="1" t="s">
        <v>5893</v>
      </c>
      <c r="C39">
        <v>5589.2560000000003</v>
      </c>
    </row>
    <row r="40" spans="1:3" x14ac:dyDescent="0.25">
      <c r="A40" s="9">
        <v>46240</v>
      </c>
      <c r="B40" s="1" t="s">
        <v>5893</v>
      </c>
      <c r="C40">
        <v>5563.7529999999997</v>
      </c>
    </row>
    <row r="41" spans="1:3" x14ac:dyDescent="0.25">
      <c r="A41" s="9">
        <v>46241</v>
      </c>
      <c r="B41" s="1" t="s">
        <v>5893</v>
      </c>
      <c r="C41">
        <v>5542.259</v>
      </c>
    </row>
    <row r="42" spans="1:3" x14ac:dyDescent="0.25">
      <c r="A42" s="9">
        <v>46244</v>
      </c>
      <c r="B42" s="1" t="s">
        <v>5893</v>
      </c>
      <c r="C42">
        <v>5571.95</v>
      </c>
    </row>
    <row r="43" spans="1:3" x14ac:dyDescent="0.25">
      <c r="A43" s="9">
        <v>46245</v>
      </c>
      <c r="B43" s="1" t="s">
        <v>5893</v>
      </c>
      <c r="C43">
        <v>5637.8559999999998</v>
      </c>
    </row>
    <row r="44" spans="1:3" x14ac:dyDescent="0.25">
      <c r="A44" s="9">
        <v>46246</v>
      </c>
      <c r="B44" s="1" t="s">
        <v>5893</v>
      </c>
      <c r="C44">
        <v>5627.7340000000004</v>
      </c>
    </row>
    <row r="45" spans="1:3" x14ac:dyDescent="0.25">
      <c r="A45" s="9">
        <v>46247</v>
      </c>
      <c r="B45" s="1" t="s">
        <v>5893</v>
      </c>
      <c r="C45">
        <v>5658.5649999999996</v>
      </c>
    </row>
    <row r="46" spans="1:3" x14ac:dyDescent="0.25">
      <c r="A46" s="9">
        <v>46248</v>
      </c>
      <c r="B46" s="1" t="s">
        <v>5893</v>
      </c>
      <c r="C46">
        <v>5698.8429999999998</v>
      </c>
    </row>
    <row r="47" spans="1:3" x14ac:dyDescent="0.25">
      <c r="A47" s="9">
        <v>46251</v>
      </c>
      <c r="B47" s="1" t="s">
        <v>5893</v>
      </c>
      <c r="C47">
        <v>5666.2349999999997</v>
      </c>
    </row>
    <row r="48" spans="1:3" x14ac:dyDescent="0.25">
      <c r="A48" s="9">
        <v>46252</v>
      </c>
      <c r="B48" s="1" t="s">
        <v>5893</v>
      </c>
      <c r="C48">
        <v>5683.6589999999997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5894</v>
      </c>
      <c r="C2">
        <v>5745.68</v>
      </c>
    </row>
    <row r="3" spans="1:3" x14ac:dyDescent="0.25">
      <c r="A3" s="9">
        <v>46189</v>
      </c>
      <c r="B3" s="1" t="s">
        <v>5894</v>
      </c>
      <c r="C3">
        <v>5778.9059999999999</v>
      </c>
    </row>
    <row r="4" spans="1:3" x14ac:dyDescent="0.25">
      <c r="A4" s="9">
        <v>46190</v>
      </c>
      <c r="B4" s="1" t="s">
        <v>5894</v>
      </c>
      <c r="C4">
        <v>5764.2039999999997</v>
      </c>
    </row>
    <row r="5" spans="1:3" x14ac:dyDescent="0.25">
      <c r="A5" s="9">
        <v>46191</v>
      </c>
      <c r="B5" s="1" t="s">
        <v>5894</v>
      </c>
      <c r="C5">
        <v>5871.7920000000004</v>
      </c>
    </row>
    <row r="6" spans="1:3" x14ac:dyDescent="0.25">
      <c r="A6" s="9">
        <v>46192</v>
      </c>
      <c r="B6" s="1" t="s">
        <v>5894</v>
      </c>
      <c r="C6">
        <v>5843.6040000000003</v>
      </c>
    </row>
    <row r="7" spans="1:3" x14ac:dyDescent="0.25">
      <c r="A7" s="9">
        <v>46195</v>
      </c>
      <c r="B7" s="1" t="s">
        <v>5894</v>
      </c>
      <c r="C7">
        <v>5831.2929999999997</v>
      </c>
    </row>
    <row r="8" spans="1:3" x14ac:dyDescent="0.25">
      <c r="A8" s="9">
        <v>46196</v>
      </c>
      <c r="B8" s="1" t="s">
        <v>5894</v>
      </c>
      <c r="C8">
        <v>5873.3019999999997</v>
      </c>
    </row>
    <row r="9" spans="1:3" x14ac:dyDescent="0.25">
      <c r="A9" s="9">
        <v>46197</v>
      </c>
      <c r="B9" s="1" t="s">
        <v>5894</v>
      </c>
      <c r="C9">
        <v>5863.9049999999997</v>
      </c>
    </row>
    <row r="10" spans="1:3" x14ac:dyDescent="0.25">
      <c r="A10" s="9">
        <v>46198</v>
      </c>
      <c r="B10" s="1" t="s">
        <v>5894</v>
      </c>
      <c r="C10">
        <v>5836.2969999999996</v>
      </c>
    </row>
    <row r="11" spans="1:3" x14ac:dyDescent="0.25">
      <c r="A11" s="9">
        <v>46199</v>
      </c>
      <c r="B11" s="1" t="s">
        <v>5894</v>
      </c>
      <c r="C11">
        <v>5817.2560000000003</v>
      </c>
    </row>
    <row r="12" spans="1:3" x14ac:dyDescent="0.25">
      <c r="A12" s="9">
        <v>46202</v>
      </c>
      <c r="B12" s="1" t="s">
        <v>5894</v>
      </c>
      <c r="C12">
        <v>5805.049</v>
      </c>
    </row>
    <row r="13" spans="1:3" x14ac:dyDescent="0.25">
      <c r="A13" s="9">
        <v>46203</v>
      </c>
      <c r="B13" s="1" t="s">
        <v>5894</v>
      </c>
      <c r="C13">
        <v>5795.585</v>
      </c>
    </row>
    <row r="14" spans="1:3" x14ac:dyDescent="0.25">
      <c r="A14" s="9">
        <v>46204</v>
      </c>
      <c r="B14" s="1" t="s">
        <v>5894</v>
      </c>
      <c r="C14">
        <v>5847.817</v>
      </c>
    </row>
    <row r="15" spans="1:3" x14ac:dyDescent="0.25">
      <c r="A15" s="9">
        <v>46205</v>
      </c>
      <c r="B15" s="1" t="s">
        <v>5894</v>
      </c>
      <c r="C15">
        <v>5851.95</v>
      </c>
    </row>
    <row r="16" spans="1:3" x14ac:dyDescent="0.25">
      <c r="A16" s="9">
        <v>46206</v>
      </c>
      <c r="B16" s="1" t="s">
        <v>5894</v>
      </c>
      <c r="C16">
        <v>5800.1469999999999</v>
      </c>
    </row>
    <row r="17" spans="1:3" x14ac:dyDescent="0.25">
      <c r="A17" s="9">
        <v>46209</v>
      </c>
      <c r="B17" s="1" t="s">
        <v>5894</v>
      </c>
      <c r="C17">
        <v>5750.04</v>
      </c>
    </row>
    <row r="18" spans="1:3" x14ac:dyDescent="0.25">
      <c r="A18" s="9">
        <v>46210</v>
      </c>
      <c r="B18" s="1" t="s">
        <v>5894</v>
      </c>
      <c r="C18">
        <v>5779.5240000000003</v>
      </c>
    </row>
    <row r="19" spans="1:3" x14ac:dyDescent="0.25">
      <c r="A19" s="9">
        <v>46211</v>
      </c>
      <c r="B19" s="1" t="s">
        <v>5894</v>
      </c>
      <c r="C19">
        <v>5768.35</v>
      </c>
    </row>
    <row r="20" spans="1:3" x14ac:dyDescent="0.25">
      <c r="A20" s="9">
        <v>46212</v>
      </c>
      <c r="B20" s="1" t="s">
        <v>5894</v>
      </c>
      <c r="C20">
        <v>5730.1090000000004</v>
      </c>
    </row>
    <row r="21" spans="1:3" x14ac:dyDescent="0.25">
      <c r="A21" s="9">
        <v>46213</v>
      </c>
      <c r="B21" s="1" t="s">
        <v>5894</v>
      </c>
      <c r="C21">
        <v>5701.0060000000003</v>
      </c>
    </row>
    <row r="22" spans="1:3" x14ac:dyDescent="0.25">
      <c r="A22" s="9">
        <v>46216</v>
      </c>
      <c r="B22" s="1" t="s">
        <v>5894</v>
      </c>
      <c r="C22">
        <v>5733.7209999999995</v>
      </c>
    </row>
    <row r="23" spans="1:3" x14ac:dyDescent="0.25">
      <c r="A23" s="9">
        <v>46217</v>
      </c>
      <c r="B23" s="1" t="s">
        <v>5894</v>
      </c>
      <c r="C23">
        <v>5665.0680000000002</v>
      </c>
    </row>
    <row r="24" spans="1:3" x14ac:dyDescent="0.25">
      <c r="A24" s="9">
        <v>46218</v>
      </c>
      <c r="B24" s="1" t="s">
        <v>5894</v>
      </c>
      <c r="C24">
        <v>5667.835</v>
      </c>
    </row>
    <row r="25" spans="1:3" x14ac:dyDescent="0.25">
      <c r="A25" s="9">
        <v>46219</v>
      </c>
      <c r="B25" s="1" t="s">
        <v>5894</v>
      </c>
      <c r="C25">
        <v>5697.5969999999998</v>
      </c>
    </row>
    <row r="26" spans="1:3" x14ac:dyDescent="0.25">
      <c r="A26" s="9">
        <v>46220</v>
      </c>
      <c r="B26" s="1" t="s">
        <v>5894</v>
      </c>
      <c r="C26">
        <v>5719.4470000000001</v>
      </c>
    </row>
    <row r="27" spans="1:3" x14ac:dyDescent="0.25">
      <c r="A27" s="9">
        <v>46223</v>
      </c>
      <c r="B27" s="1" t="s">
        <v>5894</v>
      </c>
      <c r="C27">
        <v>5693.5389999999998</v>
      </c>
    </row>
    <row r="28" spans="1:3" x14ac:dyDescent="0.25">
      <c r="A28" s="9">
        <v>46224</v>
      </c>
      <c r="B28" s="1" t="s">
        <v>5894</v>
      </c>
      <c r="C28">
        <v>5666.1949999999997</v>
      </c>
    </row>
    <row r="29" spans="1:3" x14ac:dyDescent="0.25">
      <c r="A29" s="9">
        <v>46225</v>
      </c>
      <c r="B29" s="1" t="s">
        <v>5894</v>
      </c>
      <c r="C29">
        <v>5652.0720000000001</v>
      </c>
    </row>
    <row r="30" spans="1:3" x14ac:dyDescent="0.25">
      <c r="A30" s="9">
        <v>46226</v>
      </c>
      <c r="B30" s="1" t="s">
        <v>5894</v>
      </c>
      <c r="C30">
        <v>5695.8580000000002</v>
      </c>
    </row>
    <row r="31" spans="1:3" x14ac:dyDescent="0.25">
      <c r="A31" s="9">
        <v>46227</v>
      </c>
      <c r="B31" s="1" t="s">
        <v>5894</v>
      </c>
      <c r="C31">
        <v>5663.3379999999997</v>
      </c>
    </row>
    <row r="32" spans="1:3" x14ac:dyDescent="0.25">
      <c r="A32" s="9">
        <v>46230</v>
      </c>
      <c r="B32" s="1" t="s">
        <v>5894</v>
      </c>
      <c r="C32">
        <v>5695.3230000000003</v>
      </c>
    </row>
    <row r="33" spans="1:3" x14ac:dyDescent="0.25">
      <c r="A33" s="9">
        <v>46231</v>
      </c>
      <c r="B33" s="1" t="s">
        <v>5894</v>
      </c>
      <c r="C33">
        <v>5701.5609999999997</v>
      </c>
    </row>
    <row r="34" spans="1:3" x14ac:dyDescent="0.25">
      <c r="A34" s="9">
        <v>46232</v>
      </c>
      <c r="B34" s="1" t="s">
        <v>5894</v>
      </c>
      <c r="C34">
        <v>5676.7730000000001</v>
      </c>
    </row>
    <row r="35" spans="1:3" x14ac:dyDescent="0.25">
      <c r="A35" s="9">
        <v>46233</v>
      </c>
      <c r="B35" s="1" t="s">
        <v>5894</v>
      </c>
      <c r="C35">
        <v>5641.3729999999996</v>
      </c>
    </row>
    <row r="36" spans="1:3" x14ac:dyDescent="0.25">
      <c r="A36" s="9">
        <v>46234</v>
      </c>
      <c r="B36" s="1" t="s">
        <v>5894</v>
      </c>
      <c r="C36">
        <v>5639.3159999999998</v>
      </c>
    </row>
    <row r="37" spans="1:3" x14ac:dyDescent="0.25">
      <c r="A37" s="9">
        <v>46237</v>
      </c>
      <c r="B37" s="1" t="s">
        <v>5894</v>
      </c>
      <c r="C37">
        <v>5651.183</v>
      </c>
    </row>
    <row r="38" spans="1:3" x14ac:dyDescent="0.25">
      <c r="A38" s="9">
        <v>46238</v>
      </c>
      <c r="B38" s="1" t="s">
        <v>5894</v>
      </c>
      <c r="C38">
        <v>5711.1329999999998</v>
      </c>
    </row>
    <row r="39" spans="1:3" x14ac:dyDescent="0.25">
      <c r="A39" s="9">
        <v>46239</v>
      </c>
      <c r="B39" s="1" t="s">
        <v>5894</v>
      </c>
      <c r="C39">
        <v>5692.1949999999997</v>
      </c>
    </row>
    <row r="40" spans="1:3" x14ac:dyDescent="0.25">
      <c r="A40" s="9">
        <v>46240</v>
      </c>
      <c r="B40" s="1" t="s">
        <v>5894</v>
      </c>
      <c r="C40">
        <v>5666.2870000000003</v>
      </c>
    </row>
    <row r="41" spans="1:3" x14ac:dyDescent="0.25">
      <c r="A41" s="9">
        <v>46241</v>
      </c>
      <c r="B41" s="1" t="s">
        <v>5894</v>
      </c>
      <c r="C41">
        <v>5643.6080000000002</v>
      </c>
    </row>
    <row r="42" spans="1:3" x14ac:dyDescent="0.25">
      <c r="A42" s="9">
        <v>46244</v>
      </c>
      <c r="B42" s="1" t="s">
        <v>5894</v>
      </c>
      <c r="C42">
        <v>5673.8019999999997</v>
      </c>
    </row>
    <row r="43" spans="1:3" x14ac:dyDescent="0.25">
      <c r="A43" s="9">
        <v>46245</v>
      </c>
      <c r="B43" s="1" t="s">
        <v>5894</v>
      </c>
      <c r="C43">
        <v>5743.4049999999997</v>
      </c>
    </row>
    <row r="44" spans="1:3" x14ac:dyDescent="0.25">
      <c r="A44" s="9">
        <v>46246</v>
      </c>
      <c r="B44" s="1" t="s">
        <v>5894</v>
      </c>
      <c r="C44">
        <v>5733.6949999999997</v>
      </c>
    </row>
    <row r="45" spans="1:3" x14ac:dyDescent="0.25">
      <c r="A45" s="9">
        <v>46247</v>
      </c>
      <c r="B45" s="1" t="s">
        <v>5894</v>
      </c>
      <c r="C45">
        <v>5765.8590000000004</v>
      </c>
    </row>
    <row r="46" spans="1:3" x14ac:dyDescent="0.25">
      <c r="A46" s="9">
        <v>46248</v>
      </c>
      <c r="B46" s="1" t="s">
        <v>5894</v>
      </c>
      <c r="C46">
        <v>5806.8419999999996</v>
      </c>
    </row>
    <row r="47" spans="1:3" x14ac:dyDescent="0.25">
      <c r="A47" s="9">
        <v>46251</v>
      </c>
      <c r="B47" s="1" t="s">
        <v>5894</v>
      </c>
      <c r="C47">
        <v>5773.2849999999999</v>
      </c>
    </row>
    <row r="48" spans="1:3" x14ac:dyDescent="0.25">
      <c r="A48" s="9">
        <v>46252</v>
      </c>
      <c r="B48" s="1" t="s">
        <v>5894</v>
      </c>
      <c r="C48">
        <v>5791.375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77"/>
  <dimension ref="A1:C168"/>
  <sheetViews>
    <sheetView topLeftCell="A28"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5895</v>
      </c>
      <c r="C2">
        <v>5865.2640000000001</v>
      </c>
    </row>
    <row r="3" spans="1:3" x14ac:dyDescent="0.25">
      <c r="A3" s="9">
        <v>46189</v>
      </c>
      <c r="B3" s="1" t="s">
        <v>5895</v>
      </c>
      <c r="C3">
        <v>5902.2920000000004</v>
      </c>
    </row>
    <row r="4" spans="1:3" x14ac:dyDescent="0.25">
      <c r="A4" s="9">
        <v>46190</v>
      </c>
      <c r="B4" s="1" t="s">
        <v>5895</v>
      </c>
      <c r="C4">
        <v>5887.0169999999998</v>
      </c>
    </row>
    <row r="5" spans="1:3" x14ac:dyDescent="0.25">
      <c r="A5" s="9">
        <v>46191</v>
      </c>
      <c r="B5" s="1" t="s">
        <v>5895</v>
      </c>
      <c r="C5">
        <v>6002.1589999999997</v>
      </c>
    </row>
    <row r="6" spans="1:3" x14ac:dyDescent="0.25">
      <c r="A6" s="9">
        <v>46192</v>
      </c>
      <c r="B6" s="1" t="s">
        <v>5895</v>
      </c>
      <c r="C6">
        <v>5973.7160000000003</v>
      </c>
    </row>
    <row r="7" spans="1:3" x14ac:dyDescent="0.25">
      <c r="A7" s="9">
        <v>46195</v>
      </c>
      <c r="B7" s="1" t="s">
        <v>5895</v>
      </c>
      <c r="C7">
        <v>5956.3</v>
      </c>
    </row>
    <row r="8" spans="1:3" x14ac:dyDescent="0.25">
      <c r="A8" s="9">
        <v>46196</v>
      </c>
      <c r="B8" s="1" t="s">
        <v>5895</v>
      </c>
      <c r="C8">
        <v>5998.7820000000002</v>
      </c>
    </row>
    <row r="9" spans="1:3" x14ac:dyDescent="0.25">
      <c r="A9" s="9">
        <v>46197</v>
      </c>
      <c r="B9" s="1" t="s">
        <v>5895</v>
      </c>
      <c r="C9">
        <v>5985.7049999999999</v>
      </c>
    </row>
    <row r="10" spans="1:3" x14ac:dyDescent="0.25">
      <c r="A10" s="9">
        <v>46198</v>
      </c>
      <c r="B10" s="1" t="s">
        <v>5895</v>
      </c>
      <c r="C10">
        <v>5957.7759999999998</v>
      </c>
    </row>
    <row r="11" spans="1:3" x14ac:dyDescent="0.25">
      <c r="A11" s="9">
        <v>46199</v>
      </c>
      <c r="B11" s="1" t="s">
        <v>5895</v>
      </c>
      <c r="C11">
        <v>5937.415</v>
      </c>
    </row>
    <row r="12" spans="1:3" x14ac:dyDescent="0.25">
      <c r="A12" s="9">
        <v>46202</v>
      </c>
      <c r="B12" s="1" t="s">
        <v>5895</v>
      </c>
      <c r="C12">
        <v>5924.0320000000002</v>
      </c>
    </row>
    <row r="13" spans="1:3" x14ac:dyDescent="0.25">
      <c r="A13" s="9">
        <v>46203</v>
      </c>
      <c r="B13" s="1" t="s">
        <v>5895</v>
      </c>
      <c r="C13">
        <v>5911.6610000000001</v>
      </c>
    </row>
    <row r="14" spans="1:3" x14ac:dyDescent="0.25">
      <c r="A14" s="9">
        <v>46204</v>
      </c>
      <c r="B14" s="1" t="s">
        <v>5895</v>
      </c>
      <c r="C14">
        <v>5965.027</v>
      </c>
    </row>
    <row r="15" spans="1:3" x14ac:dyDescent="0.25">
      <c r="A15" s="9">
        <v>46205</v>
      </c>
      <c r="B15" s="1" t="s">
        <v>5895</v>
      </c>
      <c r="C15">
        <v>5973.4960000000001</v>
      </c>
    </row>
    <row r="16" spans="1:3" x14ac:dyDescent="0.25">
      <c r="A16" s="9">
        <v>46206</v>
      </c>
      <c r="B16" s="1" t="s">
        <v>5895</v>
      </c>
      <c r="C16">
        <v>5918.0569999999998</v>
      </c>
    </row>
    <row r="17" spans="1:3" x14ac:dyDescent="0.25">
      <c r="A17" s="9">
        <v>46209</v>
      </c>
      <c r="B17" s="1" t="s">
        <v>5895</v>
      </c>
      <c r="C17">
        <v>5866.268</v>
      </c>
    </row>
    <row r="18" spans="1:3" x14ac:dyDescent="0.25">
      <c r="A18" s="9">
        <v>46210</v>
      </c>
      <c r="B18" s="1" t="s">
        <v>5895</v>
      </c>
      <c r="C18">
        <v>5896.4</v>
      </c>
    </row>
    <row r="19" spans="1:3" x14ac:dyDescent="0.25">
      <c r="A19" s="9">
        <v>46211</v>
      </c>
      <c r="B19" s="1" t="s">
        <v>5895</v>
      </c>
      <c r="C19">
        <v>5886.7759999999998</v>
      </c>
    </row>
    <row r="20" spans="1:3" x14ac:dyDescent="0.25">
      <c r="A20" s="9">
        <v>46212</v>
      </c>
      <c r="B20" s="1" t="s">
        <v>5895</v>
      </c>
      <c r="C20">
        <v>5846.4449999999997</v>
      </c>
    </row>
    <row r="21" spans="1:3" x14ac:dyDescent="0.25">
      <c r="A21" s="9">
        <v>46213</v>
      </c>
      <c r="B21" s="1" t="s">
        <v>5895</v>
      </c>
      <c r="C21">
        <v>5812.36</v>
      </c>
    </row>
    <row r="22" spans="1:3" x14ac:dyDescent="0.25">
      <c r="A22" s="9">
        <v>46216</v>
      </c>
      <c r="B22" s="1" t="s">
        <v>5895</v>
      </c>
      <c r="C22">
        <v>5848.4809999999998</v>
      </c>
    </row>
    <row r="23" spans="1:3" x14ac:dyDescent="0.25">
      <c r="A23" s="9">
        <v>46217</v>
      </c>
      <c r="B23" s="1" t="s">
        <v>5895</v>
      </c>
      <c r="C23">
        <v>5775.924</v>
      </c>
    </row>
    <row r="24" spans="1:3" x14ac:dyDescent="0.25">
      <c r="A24" s="9">
        <v>46218</v>
      </c>
      <c r="B24" s="1" t="s">
        <v>5895</v>
      </c>
      <c r="C24">
        <v>5779.0039999999999</v>
      </c>
    </row>
    <row r="25" spans="1:3" x14ac:dyDescent="0.25">
      <c r="A25" s="9">
        <v>46219</v>
      </c>
      <c r="B25" s="1" t="s">
        <v>5895</v>
      </c>
      <c r="C25">
        <v>5811.5860000000002</v>
      </c>
    </row>
    <row r="26" spans="1:3" x14ac:dyDescent="0.25">
      <c r="A26" s="9">
        <v>46220</v>
      </c>
      <c r="B26" s="1" t="s">
        <v>5895</v>
      </c>
      <c r="C26">
        <v>5837.0060000000003</v>
      </c>
    </row>
    <row r="27" spans="1:3" x14ac:dyDescent="0.25">
      <c r="A27" s="9">
        <v>46223</v>
      </c>
      <c r="B27" s="1" t="s">
        <v>5895</v>
      </c>
      <c r="C27">
        <v>5811.5469999999996</v>
      </c>
    </row>
    <row r="28" spans="1:3" x14ac:dyDescent="0.25">
      <c r="A28" s="9">
        <v>46224</v>
      </c>
      <c r="B28" s="1" t="s">
        <v>5895</v>
      </c>
      <c r="C28">
        <v>5783.723</v>
      </c>
    </row>
    <row r="29" spans="1:3" x14ac:dyDescent="0.25">
      <c r="A29" s="9">
        <v>46225</v>
      </c>
      <c r="B29" s="1" t="s">
        <v>5895</v>
      </c>
      <c r="C29">
        <v>5770.44</v>
      </c>
    </row>
    <row r="30" spans="1:3" x14ac:dyDescent="0.25">
      <c r="A30" s="9">
        <v>46226</v>
      </c>
      <c r="B30" s="1" t="s">
        <v>5895</v>
      </c>
      <c r="C30">
        <v>5818.5860000000002</v>
      </c>
    </row>
    <row r="31" spans="1:3" x14ac:dyDescent="0.25">
      <c r="A31" s="9">
        <v>46227</v>
      </c>
      <c r="B31" s="1" t="s">
        <v>5895</v>
      </c>
      <c r="C31">
        <v>5782.27</v>
      </c>
    </row>
    <row r="32" spans="1:3" x14ac:dyDescent="0.25">
      <c r="A32" s="9">
        <v>46230</v>
      </c>
      <c r="B32" s="1" t="s">
        <v>5895</v>
      </c>
      <c r="C32">
        <v>5813.7910000000002</v>
      </c>
    </row>
    <row r="33" spans="1:3" x14ac:dyDescent="0.25">
      <c r="A33" s="9">
        <v>46231</v>
      </c>
      <c r="B33" s="1" t="s">
        <v>5895</v>
      </c>
      <c r="C33">
        <v>5818.1369999999997</v>
      </c>
    </row>
    <row r="34" spans="1:3" x14ac:dyDescent="0.25">
      <c r="A34" s="9">
        <v>46232</v>
      </c>
      <c r="B34" s="1" t="s">
        <v>5895</v>
      </c>
      <c r="C34">
        <v>5791.8639999999996</v>
      </c>
    </row>
    <row r="35" spans="1:3" x14ac:dyDescent="0.25">
      <c r="A35" s="9">
        <v>46233</v>
      </c>
      <c r="B35" s="1" t="s">
        <v>5895</v>
      </c>
      <c r="C35">
        <v>5754.2160000000003</v>
      </c>
    </row>
    <row r="36" spans="1:3" x14ac:dyDescent="0.25">
      <c r="A36" s="9">
        <v>46234</v>
      </c>
      <c r="B36" s="1" t="s">
        <v>5895</v>
      </c>
      <c r="C36">
        <v>5750.692</v>
      </c>
    </row>
    <row r="37" spans="1:3" x14ac:dyDescent="0.25">
      <c r="A37" s="9">
        <v>46237</v>
      </c>
      <c r="B37" s="1" t="s">
        <v>5895</v>
      </c>
      <c r="C37">
        <v>5762.4539999999997</v>
      </c>
    </row>
    <row r="38" spans="1:3" x14ac:dyDescent="0.25">
      <c r="A38" s="9">
        <v>46238</v>
      </c>
      <c r="B38" s="1" t="s">
        <v>5895</v>
      </c>
      <c r="C38">
        <v>5825.7089999999998</v>
      </c>
    </row>
    <row r="39" spans="1:3" x14ac:dyDescent="0.25">
      <c r="A39" s="9">
        <v>46239</v>
      </c>
      <c r="B39" s="1" t="s">
        <v>5895</v>
      </c>
      <c r="C39">
        <v>5806.1289999999999</v>
      </c>
    </row>
    <row r="40" spans="1:3" x14ac:dyDescent="0.25">
      <c r="A40" s="9">
        <v>46240</v>
      </c>
      <c r="B40" s="1" t="s">
        <v>5895</v>
      </c>
      <c r="C40">
        <v>5780.3940000000002</v>
      </c>
    </row>
    <row r="41" spans="1:3" x14ac:dyDescent="0.25">
      <c r="A41" s="9">
        <v>46241</v>
      </c>
      <c r="B41" s="1" t="s">
        <v>5895</v>
      </c>
      <c r="C41">
        <v>5757.0439999999999</v>
      </c>
    </row>
    <row r="42" spans="1:3" x14ac:dyDescent="0.25">
      <c r="A42" s="9">
        <v>46244</v>
      </c>
      <c r="B42" s="1" t="s">
        <v>5895</v>
      </c>
      <c r="C42">
        <v>5787.7290000000003</v>
      </c>
    </row>
    <row r="43" spans="1:3" x14ac:dyDescent="0.25">
      <c r="A43" s="9">
        <v>46245</v>
      </c>
      <c r="B43" s="1" t="s">
        <v>5895</v>
      </c>
      <c r="C43">
        <v>5860.192</v>
      </c>
    </row>
    <row r="44" spans="1:3" x14ac:dyDescent="0.25">
      <c r="A44" s="9">
        <v>46246</v>
      </c>
      <c r="B44" s="1" t="s">
        <v>5895</v>
      </c>
      <c r="C44">
        <v>5850.9780000000001</v>
      </c>
    </row>
    <row r="45" spans="1:3" x14ac:dyDescent="0.25">
      <c r="A45" s="9">
        <v>46247</v>
      </c>
      <c r="B45" s="1" t="s">
        <v>5895</v>
      </c>
      <c r="C45">
        <v>5885.058</v>
      </c>
    </row>
    <row r="46" spans="1:3" x14ac:dyDescent="0.25">
      <c r="A46" s="9">
        <v>46248</v>
      </c>
      <c r="B46" s="1" t="s">
        <v>5895</v>
      </c>
      <c r="C46">
        <v>5928.0709999999999</v>
      </c>
    </row>
    <row r="47" spans="1:3" x14ac:dyDescent="0.25">
      <c r="A47" s="9">
        <v>46251</v>
      </c>
      <c r="B47" s="1" t="s">
        <v>5895</v>
      </c>
      <c r="C47">
        <v>5891.9189999999999</v>
      </c>
    </row>
    <row r="48" spans="1:3" x14ac:dyDescent="0.25">
      <c r="A48" s="9">
        <v>46252</v>
      </c>
      <c r="B48" s="1" t="s">
        <v>5895</v>
      </c>
      <c r="C48">
        <v>5910.4489999999996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5896</v>
      </c>
      <c r="C2">
        <v>5981.9920000000002</v>
      </c>
    </row>
    <row r="3" spans="1:3" x14ac:dyDescent="0.25">
      <c r="A3" s="9">
        <v>46189</v>
      </c>
      <c r="B3" s="1" t="s">
        <v>5896</v>
      </c>
      <c r="C3">
        <v>6019.1530000000002</v>
      </c>
    </row>
    <row r="4" spans="1:3" x14ac:dyDescent="0.25">
      <c r="A4" s="9">
        <v>46190</v>
      </c>
      <c r="B4" s="1" t="s">
        <v>5896</v>
      </c>
      <c r="C4">
        <v>6004.6319999999996</v>
      </c>
    </row>
    <row r="5" spans="1:3" x14ac:dyDescent="0.25">
      <c r="A5" s="9">
        <v>46191</v>
      </c>
      <c r="B5" s="1" t="s">
        <v>5896</v>
      </c>
      <c r="C5">
        <v>6129.2479999999996</v>
      </c>
    </row>
    <row r="6" spans="1:3" x14ac:dyDescent="0.25">
      <c r="A6" s="9">
        <v>46192</v>
      </c>
      <c r="B6" s="1" t="s">
        <v>5896</v>
      </c>
      <c r="C6">
        <v>6100.1629999999996</v>
      </c>
    </row>
    <row r="7" spans="1:3" x14ac:dyDescent="0.25">
      <c r="A7" s="9">
        <v>46195</v>
      </c>
      <c r="B7" s="1" t="s">
        <v>5896</v>
      </c>
      <c r="C7">
        <v>6079.1689999999999</v>
      </c>
    </row>
    <row r="8" spans="1:3" x14ac:dyDescent="0.25">
      <c r="A8" s="9">
        <v>46196</v>
      </c>
      <c r="B8" s="1" t="s">
        <v>5896</v>
      </c>
      <c r="C8">
        <v>6120.9920000000002</v>
      </c>
    </row>
    <row r="9" spans="1:3" x14ac:dyDescent="0.25">
      <c r="A9" s="9">
        <v>46197</v>
      </c>
      <c r="B9" s="1" t="s">
        <v>5896</v>
      </c>
      <c r="C9">
        <v>6102.2910000000002</v>
      </c>
    </row>
    <row r="10" spans="1:3" x14ac:dyDescent="0.25">
      <c r="A10" s="9">
        <v>46198</v>
      </c>
      <c r="B10" s="1" t="s">
        <v>5896</v>
      </c>
      <c r="C10">
        <v>6076.3890000000001</v>
      </c>
    </row>
    <row r="11" spans="1:3" x14ac:dyDescent="0.25">
      <c r="A11" s="9">
        <v>46199</v>
      </c>
      <c r="B11" s="1" t="s">
        <v>5896</v>
      </c>
      <c r="C11">
        <v>6053.3879999999999</v>
      </c>
    </row>
    <row r="12" spans="1:3" x14ac:dyDescent="0.25">
      <c r="A12" s="9">
        <v>46202</v>
      </c>
      <c r="B12" s="1" t="s">
        <v>5896</v>
      </c>
      <c r="C12">
        <v>6038.8429999999998</v>
      </c>
    </row>
    <row r="13" spans="1:3" x14ac:dyDescent="0.25">
      <c r="A13" s="9">
        <v>46203</v>
      </c>
      <c r="B13" s="1" t="s">
        <v>5896</v>
      </c>
      <c r="C13">
        <v>6023.5039999999999</v>
      </c>
    </row>
    <row r="14" spans="1:3" x14ac:dyDescent="0.25">
      <c r="A14" s="9">
        <v>46204</v>
      </c>
      <c r="B14" s="1" t="s">
        <v>5896</v>
      </c>
      <c r="C14">
        <v>6081.8119999999999</v>
      </c>
    </row>
    <row r="15" spans="1:3" x14ac:dyDescent="0.25">
      <c r="A15" s="9">
        <v>46205</v>
      </c>
      <c r="B15" s="1" t="s">
        <v>5896</v>
      </c>
      <c r="C15">
        <v>6092.1549999999997</v>
      </c>
    </row>
    <row r="16" spans="1:3" x14ac:dyDescent="0.25">
      <c r="A16" s="9">
        <v>46206</v>
      </c>
      <c r="B16" s="1" t="s">
        <v>5896</v>
      </c>
      <c r="C16">
        <v>6034.8729999999996</v>
      </c>
    </row>
    <row r="17" spans="1:3" x14ac:dyDescent="0.25">
      <c r="A17" s="9">
        <v>46209</v>
      </c>
      <c r="B17" s="1" t="s">
        <v>5896</v>
      </c>
      <c r="C17">
        <v>5980.5780000000004</v>
      </c>
    </row>
    <row r="18" spans="1:3" x14ac:dyDescent="0.25">
      <c r="A18" s="9">
        <v>46210</v>
      </c>
      <c r="B18" s="1" t="s">
        <v>5896</v>
      </c>
      <c r="C18">
        <v>6012.5320000000002</v>
      </c>
    </row>
    <row r="19" spans="1:3" x14ac:dyDescent="0.25">
      <c r="A19" s="9">
        <v>46211</v>
      </c>
      <c r="B19" s="1" t="s">
        <v>5896</v>
      </c>
      <c r="C19">
        <v>6005.2629999999999</v>
      </c>
    </row>
    <row r="20" spans="1:3" x14ac:dyDescent="0.25">
      <c r="A20" s="9">
        <v>46212</v>
      </c>
      <c r="B20" s="1" t="s">
        <v>5896</v>
      </c>
      <c r="C20">
        <v>5962.5529999999999</v>
      </c>
    </row>
    <row r="21" spans="1:3" x14ac:dyDescent="0.25">
      <c r="A21" s="9">
        <v>46213</v>
      </c>
      <c r="B21" s="1" t="s">
        <v>5896</v>
      </c>
      <c r="C21">
        <v>5925.85</v>
      </c>
    </row>
    <row r="22" spans="1:3" x14ac:dyDescent="0.25">
      <c r="A22" s="9">
        <v>46216</v>
      </c>
      <c r="B22" s="1" t="s">
        <v>5896</v>
      </c>
      <c r="C22">
        <v>5964.8050000000003</v>
      </c>
    </row>
    <row r="23" spans="1:3" x14ac:dyDescent="0.25">
      <c r="A23" s="9">
        <v>46217</v>
      </c>
      <c r="B23" s="1" t="s">
        <v>5896</v>
      </c>
      <c r="C23">
        <v>5889.2939999999999</v>
      </c>
    </row>
    <row r="24" spans="1:3" x14ac:dyDescent="0.25">
      <c r="A24" s="9">
        <v>46218</v>
      </c>
      <c r="B24" s="1" t="s">
        <v>5896</v>
      </c>
      <c r="C24">
        <v>5894.1149999999998</v>
      </c>
    </row>
    <row r="25" spans="1:3" x14ac:dyDescent="0.25">
      <c r="A25" s="9">
        <v>46219</v>
      </c>
      <c r="B25" s="1" t="s">
        <v>5896</v>
      </c>
      <c r="C25">
        <v>5928.8109999999997</v>
      </c>
    </row>
    <row r="26" spans="1:3" x14ac:dyDescent="0.25">
      <c r="A26" s="9">
        <v>46220</v>
      </c>
      <c r="B26" s="1" t="s">
        <v>5896</v>
      </c>
      <c r="C26">
        <v>5958.6040000000003</v>
      </c>
    </row>
    <row r="27" spans="1:3" x14ac:dyDescent="0.25">
      <c r="A27" s="9">
        <v>46223</v>
      </c>
      <c r="B27" s="1" t="s">
        <v>5896</v>
      </c>
      <c r="C27">
        <v>5933.1589999999997</v>
      </c>
    </row>
    <row r="28" spans="1:3" x14ac:dyDescent="0.25">
      <c r="A28" s="9">
        <v>46224</v>
      </c>
      <c r="B28" s="1" t="s">
        <v>5896</v>
      </c>
      <c r="C28">
        <v>5903.2879999999996</v>
      </c>
    </row>
    <row r="29" spans="1:3" x14ac:dyDescent="0.25">
      <c r="A29" s="9">
        <v>46225</v>
      </c>
      <c r="B29" s="1" t="s">
        <v>5896</v>
      </c>
      <c r="C29">
        <v>5891.3339999999998</v>
      </c>
    </row>
    <row r="30" spans="1:3" x14ac:dyDescent="0.25">
      <c r="A30" s="9">
        <v>46226</v>
      </c>
      <c r="B30" s="1" t="s">
        <v>5896</v>
      </c>
      <c r="C30">
        <v>5941.1809999999996</v>
      </c>
    </row>
    <row r="31" spans="1:3" x14ac:dyDescent="0.25">
      <c r="A31" s="9">
        <v>46227</v>
      </c>
      <c r="B31" s="1" t="s">
        <v>5896</v>
      </c>
      <c r="C31">
        <v>5900.1869999999999</v>
      </c>
    </row>
    <row r="32" spans="1:3" x14ac:dyDescent="0.25">
      <c r="A32" s="9">
        <v>46230</v>
      </c>
      <c r="B32" s="1" t="s">
        <v>5896</v>
      </c>
      <c r="C32">
        <v>5932.6049999999996</v>
      </c>
    </row>
    <row r="33" spans="1:3" x14ac:dyDescent="0.25">
      <c r="A33" s="9">
        <v>46231</v>
      </c>
      <c r="B33" s="1" t="s">
        <v>5896</v>
      </c>
      <c r="C33">
        <v>5934.027</v>
      </c>
    </row>
    <row r="34" spans="1:3" x14ac:dyDescent="0.25">
      <c r="A34" s="9">
        <v>46232</v>
      </c>
      <c r="B34" s="1" t="s">
        <v>5896</v>
      </c>
      <c r="C34">
        <v>5906.9229999999998</v>
      </c>
    </row>
    <row r="35" spans="1:3" x14ac:dyDescent="0.25">
      <c r="A35" s="9">
        <v>46233</v>
      </c>
      <c r="B35" s="1" t="s">
        <v>5896</v>
      </c>
      <c r="C35">
        <v>5867.2719999999999</v>
      </c>
    </row>
    <row r="36" spans="1:3" x14ac:dyDescent="0.25">
      <c r="A36" s="9">
        <v>46234</v>
      </c>
      <c r="B36" s="1" t="s">
        <v>5896</v>
      </c>
      <c r="C36">
        <v>5863.8419999999996</v>
      </c>
    </row>
    <row r="37" spans="1:3" x14ac:dyDescent="0.25">
      <c r="A37" s="9">
        <v>46237</v>
      </c>
      <c r="B37" s="1" t="s">
        <v>5896</v>
      </c>
      <c r="C37">
        <v>5873.5770000000002</v>
      </c>
    </row>
    <row r="38" spans="1:3" x14ac:dyDescent="0.25">
      <c r="A38" s="9">
        <v>46238</v>
      </c>
      <c r="B38" s="1" t="s">
        <v>5896</v>
      </c>
      <c r="C38">
        <v>5937.9719999999998</v>
      </c>
    </row>
    <row r="39" spans="1:3" x14ac:dyDescent="0.25">
      <c r="A39" s="9">
        <v>46239</v>
      </c>
      <c r="B39" s="1" t="s">
        <v>5896</v>
      </c>
      <c r="C39">
        <v>5917.4790000000003</v>
      </c>
    </row>
    <row r="40" spans="1:3" x14ac:dyDescent="0.25">
      <c r="A40" s="9">
        <v>46240</v>
      </c>
      <c r="B40" s="1" t="s">
        <v>5896</v>
      </c>
      <c r="C40">
        <v>5892.28</v>
      </c>
    </row>
    <row r="41" spans="1:3" x14ac:dyDescent="0.25">
      <c r="A41" s="9">
        <v>46241</v>
      </c>
      <c r="B41" s="1" t="s">
        <v>5896</v>
      </c>
      <c r="C41">
        <v>5866.8990000000003</v>
      </c>
    </row>
    <row r="42" spans="1:3" x14ac:dyDescent="0.25">
      <c r="A42" s="9">
        <v>46244</v>
      </c>
      <c r="B42" s="1" t="s">
        <v>5896</v>
      </c>
      <c r="C42">
        <v>5899.2849999999999</v>
      </c>
    </row>
    <row r="43" spans="1:3" x14ac:dyDescent="0.25">
      <c r="A43" s="9">
        <v>46245</v>
      </c>
      <c r="B43" s="1" t="s">
        <v>5896</v>
      </c>
      <c r="C43">
        <v>5975.9629999999997</v>
      </c>
    </row>
    <row r="44" spans="1:3" x14ac:dyDescent="0.25">
      <c r="A44" s="9">
        <v>46246</v>
      </c>
      <c r="B44" s="1" t="s">
        <v>5896</v>
      </c>
      <c r="C44">
        <v>5968.4110000000001</v>
      </c>
    </row>
    <row r="45" spans="1:3" x14ac:dyDescent="0.25">
      <c r="A45" s="9">
        <v>46247</v>
      </c>
      <c r="B45" s="1" t="s">
        <v>5896</v>
      </c>
      <c r="C45">
        <v>6003.7830000000004</v>
      </c>
    </row>
    <row r="46" spans="1:3" x14ac:dyDescent="0.25">
      <c r="A46" s="9">
        <v>46248</v>
      </c>
      <c r="B46" s="1" t="s">
        <v>5896</v>
      </c>
      <c r="C46">
        <v>6047.9970000000003</v>
      </c>
    </row>
    <row r="47" spans="1:3" x14ac:dyDescent="0.25">
      <c r="A47" s="9">
        <v>46251</v>
      </c>
      <c r="B47" s="1" t="s">
        <v>5896</v>
      </c>
      <c r="C47">
        <v>6011.3410000000003</v>
      </c>
    </row>
    <row r="48" spans="1:3" x14ac:dyDescent="0.25">
      <c r="A48" s="9">
        <v>46252</v>
      </c>
      <c r="B48" s="1" t="s">
        <v>5896</v>
      </c>
      <c r="C48">
        <v>6030.7020000000002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5897</v>
      </c>
      <c r="C2">
        <v>6106.1859999999997</v>
      </c>
    </row>
    <row r="3" spans="1:3" x14ac:dyDescent="0.25">
      <c r="A3" s="9">
        <v>46189</v>
      </c>
      <c r="B3" s="1" t="s">
        <v>5897</v>
      </c>
      <c r="C3">
        <v>6144.94</v>
      </c>
    </row>
    <row r="4" spans="1:3" x14ac:dyDescent="0.25">
      <c r="A4" s="9">
        <v>46190</v>
      </c>
      <c r="B4" s="1" t="s">
        <v>5897</v>
      </c>
      <c r="C4">
        <v>6133.4449999999997</v>
      </c>
    </row>
    <row r="5" spans="1:3" x14ac:dyDescent="0.25">
      <c r="A5" s="9">
        <v>46191</v>
      </c>
      <c r="B5" s="1" t="s">
        <v>5897</v>
      </c>
      <c r="C5">
        <v>6264.9880000000003</v>
      </c>
    </row>
    <row r="6" spans="1:3" x14ac:dyDescent="0.25">
      <c r="A6" s="9">
        <v>46192</v>
      </c>
      <c r="B6" s="1" t="s">
        <v>5897</v>
      </c>
      <c r="C6">
        <v>6235.49</v>
      </c>
    </row>
    <row r="7" spans="1:3" x14ac:dyDescent="0.25">
      <c r="A7" s="9">
        <v>46195</v>
      </c>
      <c r="B7" s="1" t="s">
        <v>5897</v>
      </c>
      <c r="C7">
        <v>6212.0940000000001</v>
      </c>
    </row>
    <row r="8" spans="1:3" x14ac:dyDescent="0.25">
      <c r="A8" s="9">
        <v>46196</v>
      </c>
      <c r="B8" s="1" t="s">
        <v>5897</v>
      </c>
      <c r="C8">
        <v>6253.2560000000003</v>
      </c>
    </row>
    <row r="9" spans="1:3" x14ac:dyDescent="0.25">
      <c r="A9" s="9">
        <v>46197</v>
      </c>
      <c r="B9" s="1" t="s">
        <v>5897</v>
      </c>
      <c r="C9">
        <v>6230.1329999999998</v>
      </c>
    </row>
    <row r="10" spans="1:3" x14ac:dyDescent="0.25">
      <c r="A10" s="9">
        <v>46198</v>
      </c>
      <c r="B10" s="1" t="s">
        <v>5897</v>
      </c>
      <c r="C10">
        <v>6205.1980000000003</v>
      </c>
    </row>
    <row r="11" spans="1:3" x14ac:dyDescent="0.25">
      <c r="A11" s="9">
        <v>46199</v>
      </c>
      <c r="B11" s="1" t="s">
        <v>5897</v>
      </c>
      <c r="C11">
        <v>6178.8649999999998</v>
      </c>
    </row>
    <row r="12" spans="1:3" x14ac:dyDescent="0.25">
      <c r="A12" s="9">
        <v>46202</v>
      </c>
      <c r="B12" s="1" t="s">
        <v>5897</v>
      </c>
      <c r="C12">
        <v>6163.7939999999999</v>
      </c>
    </row>
    <row r="13" spans="1:3" x14ac:dyDescent="0.25">
      <c r="A13" s="9">
        <v>46203</v>
      </c>
      <c r="B13" s="1" t="s">
        <v>5897</v>
      </c>
      <c r="C13">
        <v>6147.8670000000002</v>
      </c>
    </row>
    <row r="14" spans="1:3" x14ac:dyDescent="0.25">
      <c r="A14" s="9">
        <v>46204</v>
      </c>
      <c r="B14" s="1" t="s">
        <v>5897</v>
      </c>
      <c r="C14">
        <v>6211.7749999999996</v>
      </c>
    </row>
    <row r="15" spans="1:3" x14ac:dyDescent="0.25">
      <c r="A15" s="9">
        <v>46205</v>
      </c>
      <c r="B15" s="1" t="s">
        <v>5897</v>
      </c>
      <c r="C15">
        <v>6220.8389999999999</v>
      </c>
    </row>
    <row r="16" spans="1:3" x14ac:dyDescent="0.25">
      <c r="A16" s="9">
        <v>46206</v>
      </c>
      <c r="B16" s="1" t="s">
        <v>5897</v>
      </c>
      <c r="C16">
        <v>6161.36</v>
      </c>
    </row>
    <row r="17" spans="1:3" x14ac:dyDescent="0.25">
      <c r="A17" s="9">
        <v>46209</v>
      </c>
      <c r="B17" s="1" t="s">
        <v>5897</v>
      </c>
      <c r="C17">
        <v>6102.7240000000002</v>
      </c>
    </row>
    <row r="18" spans="1:3" x14ac:dyDescent="0.25">
      <c r="A18" s="9">
        <v>46210</v>
      </c>
      <c r="B18" s="1" t="s">
        <v>5897</v>
      </c>
      <c r="C18">
        <v>6135.82</v>
      </c>
    </row>
    <row r="19" spans="1:3" x14ac:dyDescent="0.25">
      <c r="A19" s="9">
        <v>46211</v>
      </c>
      <c r="B19" s="1" t="s">
        <v>5897</v>
      </c>
      <c r="C19">
        <v>6130.7640000000001</v>
      </c>
    </row>
    <row r="20" spans="1:3" x14ac:dyDescent="0.25">
      <c r="A20" s="9">
        <v>46212</v>
      </c>
      <c r="B20" s="1" t="s">
        <v>5897</v>
      </c>
      <c r="C20">
        <v>6087.3190000000004</v>
      </c>
    </row>
    <row r="21" spans="1:3" x14ac:dyDescent="0.25">
      <c r="A21" s="9">
        <v>46213</v>
      </c>
      <c r="B21" s="1" t="s">
        <v>5897</v>
      </c>
      <c r="C21">
        <v>6046.4139999999998</v>
      </c>
    </row>
    <row r="22" spans="1:3" x14ac:dyDescent="0.25">
      <c r="A22" s="9">
        <v>46216</v>
      </c>
      <c r="B22" s="1" t="s">
        <v>5897</v>
      </c>
      <c r="C22">
        <v>6088.3220000000001</v>
      </c>
    </row>
    <row r="23" spans="1:3" x14ac:dyDescent="0.25">
      <c r="A23" s="9">
        <v>46217</v>
      </c>
      <c r="B23" s="1" t="s">
        <v>5897</v>
      </c>
      <c r="C23">
        <v>6008.86</v>
      </c>
    </row>
    <row r="24" spans="1:3" x14ac:dyDescent="0.25">
      <c r="A24" s="9">
        <v>46218</v>
      </c>
      <c r="B24" s="1" t="s">
        <v>5897</v>
      </c>
      <c r="C24">
        <v>6017.2749999999996</v>
      </c>
    </row>
    <row r="25" spans="1:3" x14ac:dyDescent="0.25">
      <c r="A25" s="9">
        <v>46219</v>
      </c>
      <c r="B25" s="1" t="s">
        <v>5897</v>
      </c>
      <c r="C25">
        <v>6052.3739999999998</v>
      </c>
    </row>
    <row r="26" spans="1:3" x14ac:dyDescent="0.25">
      <c r="A26" s="9">
        <v>46220</v>
      </c>
      <c r="B26" s="1" t="s">
        <v>5897</v>
      </c>
      <c r="C26">
        <v>6085.87</v>
      </c>
    </row>
    <row r="27" spans="1:3" x14ac:dyDescent="0.25">
      <c r="A27" s="9">
        <v>46223</v>
      </c>
      <c r="B27" s="1" t="s">
        <v>5897</v>
      </c>
      <c r="C27">
        <v>6059.6409999999996</v>
      </c>
    </row>
    <row r="28" spans="1:3" x14ac:dyDescent="0.25">
      <c r="A28" s="9">
        <v>46224</v>
      </c>
      <c r="B28" s="1" t="s">
        <v>5897</v>
      </c>
      <c r="C28">
        <v>6030.8720000000003</v>
      </c>
    </row>
    <row r="29" spans="1:3" x14ac:dyDescent="0.25">
      <c r="A29" s="9">
        <v>46225</v>
      </c>
      <c r="B29" s="1" t="s">
        <v>5897</v>
      </c>
      <c r="C29">
        <v>6019.076</v>
      </c>
    </row>
    <row r="30" spans="1:3" x14ac:dyDescent="0.25">
      <c r="A30" s="9">
        <v>46226</v>
      </c>
      <c r="B30" s="1" t="s">
        <v>5897</v>
      </c>
      <c r="C30">
        <v>6072.8360000000002</v>
      </c>
    </row>
    <row r="31" spans="1:3" x14ac:dyDescent="0.25">
      <c r="A31" s="9">
        <v>46227</v>
      </c>
      <c r="B31" s="1" t="s">
        <v>5897</v>
      </c>
      <c r="C31">
        <v>6027.1360000000004</v>
      </c>
    </row>
    <row r="32" spans="1:3" x14ac:dyDescent="0.25">
      <c r="A32" s="9">
        <v>46230</v>
      </c>
      <c r="B32" s="1" t="s">
        <v>5897</v>
      </c>
      <c r="C32">
        <v>6059.9380000000001</v>
      </c>
    </row>
    <row r="33" spans="1:3" x14ac:dyDescent="0.25">
      <c r="A33" s="9">
        <v>46231</v>
      </c>
      <c r="B33" s="1" t="s">
        <v>5897</v>
      </c>
      <c r="C33">
        <v>6060.2250000000004</v>
      </c>
    </row>
    <row r="34" spans="1:3" x14ac:dyDescent="0.25">
      <c r="A34" s="9">
        <v>46232</v>
      </c>
      <c r="B34" s="1" t="s">
        <v>5897</v>
      </c>
      <c r="C34">
        <v>6032.2830000000004</v>
      </c>
    </row>
    <row r="35" spans="1:3" x14ac:dyDescent="0.25">
      <c r="A35" s="9">
        <v>46233</v>
      </c>
      <c r="B35" s="1" t="s">
        <v>5897</v>
      </c>
      <c r="C35">
        <v>5989.9229999999998</v>
      </c>
    </row>
    <row r="36" spans="1:3" x14ac:dyDescent="0.25">
      <c r="A36" s="9">
        <v>46234</v>
      </c>
      <c r="B36" s="1" t="s">
        <v>5897</v>
      </c>
      <c r="C36">
        <v>5984.0569999999998</v>
      </c>
    </row>
    <row r="37" spans="1:3" x14ac:dyDescent="0.25">
      <c r="A37" s="9">
        <v>46237</v>
      </c>
      <c r="B37" s="1" t="s">
        <v>5897</v>
      </c>
      <c r="C37">
        <v>5992.1570000000002</v>
      </c>
    </row>
    <row r="38" spans="1:3" x14ac:dyDescent="0.25">
      <c r="A38" s="9">
        <v>46238</v>
      </c>
      <c r="B38" s="1" t="s">
        <v>5897</v>
      </c>
      <c r="C38">
        <v>6061.2749999999996</v>
      </c>
    </row>
    <row r="39" spans="1:3" x14ac:dyDescent="0.25">
      <c r="A39" s="9">
        <v>46239</v>
      </c>
      <c r="B39" s="1" t="s">
        <v>5897</v>
      </c>
      <c r="C39">
        <v>6040.2650000000003</v>
      </c>
    </row>
    <row r="40" spans="1:3" x14ac:dyDescent="0.25">
      <c r="A40" s="9">
        <v>46240</v>
      </c>
      <c r="B40" s="1" t="s">
        <v>5897</v>
      </c>
      <c r="C40">
        <v>6014.143</v>
      </c>
    </row>
    <row r="41" spans="1:3" x14ac:dyDescent="0.25">
      <c r="A41" s="9">
        <v>46241</v>
      </c>
      <c r="B41" s="1" t="s">
        <v>5897</v>
      </c>
      <c r="C41">
        <v>5987.5690000000004</v>
      </c>
    </row>
    <row r="42" spans="1:3" x14ac:dyDescent="0.25">
      <c r="A42" s="9">
        <v>46244</v>
      </c>
      <c r="B42" s="1" t="s">
        <v>5897</v>
      </c>
      <c r="C42">
        <v>6021.482</v>
      </c>
    </row>
    <row r="43" spans="1:3" x14ac:dyDescent="0.25">
      <c r="A43" s="9">
        <v>46245</v>
      </c>
      <c r="B43" s="1" t="s">
        <v>5897</v>
      </c>
      <c r="C43">
        <v>6101.5029999999997</v>
      </c>
    </row>
    <row r="44" spans="1:3" x14ac:dyDescent="0.25">
      <c r="A44" s="9">
        <v>46246</v>
      </c>
      <c r="B44" s="1" t="s">
        <v>5897</v>
      </c>
      <c r="C44">
        <v>6094.5940000000001</v>
      </c>
    </row>
    <row r="45" spans="1:3" x14ac:dyDescent="0.25">
      <c r="A45" s="9">
        <v>46247</v>
      </c>
      <c r="B45" s="1" t="s">
        <v>5897</v>
      </c>
      <c r="C45">
        <v>6133.2780000000002</v>
      </c>
    </row>
    <row r="46" spans="1:3" x14ac:dyDescent="0.25">
      <c r="A46" s="9">
        <v>46248</v>
      </c>
      <c r="B46" s="1" t="s">
        <v>5897</v>
      </c>
      <c r="C46">
        <v>6181.1120000000001</v>
      </c>
    </row>
    <row r="47" spans="1:3" x14ac:dyDescent="0.25">
      <c r="A47" s="9">
        <v>46251</v>
      </c>
      <c r="B47" s="1" t="s">
        <v>5897</v>
      </c>
      <c r="C47">
        <v>6142.585</v>
      </c>
    </row>
    <row r="48" spans="1:3" x14ac:dyDescent="0.25">
      <c r="A48" s="9">
        <v>46252</v>
      </c>
      <c r="B48" s="1" t="s">
        <v>5897</v>
      </c>
      <c r="C48">
        <v>6161.72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5898</v>
      </c>
      <c r="C2">
        <v>6213.3890000000001</v>
      </c>
    </row>
    <row r="3" spans="1:3" x14ac:dyDescent="0.25">
      <c r="A3" s="9">
        <v>46189</v>
      </c>
      <c r="B3" s="1" t="s">
        <v>5898</v>
      </c>
      <c r="C3">
        <v>6254.3810000000003</v>
      </c>
    </row>
    <row r="4" spans="1:3" x14ac:dyDescent="0.25">
      <c r="A4" s="9">
        <v>46190</v>
      </c>
      <c r="B4" s="1" t="s">
        <v>5898</v>
      </c>
      <c r="C4">
        <v>6247.8339999999998</v>
      </c>
    </row>
    <row r="5" spans="1:3" x14ac:dyDescent="0.25">
      <c r="A5" s="9">
        <v>46191</v>
      </c>
      <c r="B5" s="1" t="s">
        <v>5898</v>
      </c>
      <c r="C5">
        <v>6387.3630000000003</v>
      </c>
    </row>
    <row r="6" spans="1:3" x14ac:dyDescent="0.25">
      <c r="A6" s="9">
        <v>46192</v>
      </c>
      <c r="B6" s="1" t="s">
        <v>5898</v>
      </c>
      <c r="C6">
        <v>6356.7669999999998</v>
      </c>
    </row>
    <row r="7" spans="1:3" x14ac:dyDescent="0.25">
      <c r="A7" s="9">
        <v>46195</v>
      </c>
      <c r="B7" s="1" t="s">
        <v>5898</v>
      </c>
      <c r="C7">
        <v>6325.366</v>
      </c>
    </row>
    <row r="8" spans="1:3" x14ac:dyDescent="0.25">
      <c r="A8" s="9">
        <v>46196</v>
      </c>
      <c r="B8" s="1" t="s">
        <v>5898</v>
      </c>
      <c r="C8">
        <v>6368.5630000000001</v>
      </c>
    </row>
    <row r="9" spans="1:3" x14ac:dyDescent="0.25">
      <c r="A9" s="9">
        <v>46197</v>
      </c>
      <c r="B9" s="1" t="s">
        <v>5898</v>
      </c>
      <c r="C9">
        <v>6341.6130000000003</v>
      </c>
    </row>
    <row r="10" spans="1:3" x14ac:dyDescent="0.25">
      <c r="A10" s="9">
        <v>46198</v>
      </c>
      <c r="B10" s="1" t="s">
        <v>5898</v>
      </c>
      <c r="C10">
        <v>6315.3909999999996</v>
      </c>
    </row>
    <row r="11" spans="1:3" x14ac:dyDescent="0.25">
      <c r="A11" s="9">
        <v>46199</v>
      </c>
      <c r="B11" s="1" t="s">
        <v>5898</v>
      </c>
      <c r="C11">
        <v>6285.9889999999996</v>
      </c>
    </row>
    <row r="12" spans="1:3" x14ac:dyDescent="0.25">
      <c r="A12" s="9">
        <v>46202</v>
      </c>
      <c r="B12" s="1" t="s">
        <v>5898</v>
      </c>
      <c r="C12">
        <v>6272.0110000000004</v>
      </c>
    </row>
    <row r="13" spans="1:3" x14ac:dyDescent="0.25">
      <c r="A13" s="9">
        <v>46203</v>
      </c>
      <c r="B13" s="1" t="s">
        <v>5898</v>
      </c>
      <c r="C13">
        <v>6252.2749999999996</v>
      </c>
    </row>
    <row r="14" spans="1:3" x14ac:dyDescent="0.25">
      <c r="A14" s="9">
        <v>46204</v>
      </c>
      <c r="B14" s="1" t="s">
        <v>5898</v>
      </c>
      <c r="C14">
        <v>6323.3680000000004</v>
      </c>
    </row>
    <row r="15" spans="1:3" x14ac:dyDescent="0.25">
      <c r="A15" s="9">
        <v>46205</v>
      </c>
      <c r="B15" s="1" t="s">
        <v>5898</v>
      </c>
      <c r="C15">
        <v>6337.6260000000002</v>
      </c>
    </row>
    <row r="16" spans="1:3" x14ac:dyDescent="0.25">
      <c r="A16" s="9">
        <v>46206</v>
      </c>
      <c r="B16" s="1" t="s">
        <v>5898</v>
      </c>
      <c r="C16">
        <v>6272.87</v>
      </c>
    </row>
    <row r="17" spans="1:3" x14ac:dyDescent="0.25">
      <c r="A17" s="9">
        <v>46209</v>
      </c>
      <c r="B17" s="1" t="s">
        <v>5898</v>
      </c>
      <c r="C17">
        <v>6214.3909999999996</v>
      </c>
    </row>
    <row r="18" spans="1:3" x14ac:dyDescent="0.25">
      <c r="A18" s="9">
        <v>46210</v>
      </c>
      <c r="B18" s="1" t="s">
        <v>5898</v>
      </c>
      <c r="C18">
        <v>6247.5770000000002</v>
      </c>
    </row>
    <row r="19" spans="1:3" x14ac:dyDescent="0.25">
      <c r="A19" s="9">
        <v>46211</v>
      </c>
      <c r="B19" s="1" t="s">
        <v>5898</v>
      </c>
      <c r="C19">
        <v>6244.4179999999997</v>
      </c>
    </row>
    <row r="20" spans="1:3" x14ac:dyDescent="0.25">
      <c r="A20" s="9">
        <v>46212</v>
      </c>
      <c r="B20" s="1" t="s">
        <v>5898</v>
      </c>
      <c r="C20">
        <v>6199.2169999999996</v>
      </c>
    </row>
    <row r="21" spans="1:3" x14ac:dyDescent="0.25">
      <c r="A21" s="9">
        <v>46213</v>
      </c>
      <c r="B21" s="1" t="s">
        <v>5898</v>
      </c>
      <c r="C21">
        <v>6152.1930000000002</v>
      </c>
    </row>
    <row r="22" spans="1:3" x14ac:dyDescent="0.25">
      <c r="A22" s="9">
        <v>46216</v>
      </c>
      <c r="B22" s="1" t="s">
        <v>5898</v>
      </c>
      <c r="C22">
        <v>6197.89</v>
      </c>
    </row>
    <row r="23" spans="1:3" x14ac:dyDescent="0.25">
      <c r="A23" s="9">
        <v>46217</v>
      </c>
      <c r="B23" s="1" t="s">
        <v>5898</v>
      </c>
      <c r="C23">
        <v>6116.616</v>
      </c>
    </row>
    <row r="24" spans="1:3" x14ac:dyDescent="0.25">
      <c r="A24" s="9">
        <v>46218</v>
      </c>
      <c r="B24" s="1" t="s">
        <v>5898</v>
      </c>
      <c r="C24">
        <v>6124.98</v>
      </c>
    </row>
    <row r="25" spans="1:3" x14ac:dyDescent="0.25">
      <c r="A25" s="9">
        <v>46219</v>
      </c>
      <c r="B25" s="1" t="s">
        <v>5898</v>
      </c>
      <c r="C25">
        <v>6159.2690000000002</v>
      </c>
    </row>
    <row r="26" spans="1:3" x14ac:dyDescent="0.25">
      <c r="A26" s="9">
        <v>46220</v>
      </c>
      <c r="B26" s="1" t="s">
        <v>5898</v>
      </c>
      <c r="C26">
        <v>6197.2089999999998</v>
      </c>
    </row>
    <row r="27" spans="1:3" x14ac:dyDescent="0.25">
      <c r="A27" s="9">
        <v>46223</v>
      </c>
      <c r="B27" s="1" t="s">
        <v>5898</v>
      </c>
      <c r="C27">
        <v>6173.2470000000003</v>
      </c>
    </row>
    <row r="28" spans="1:3" x14ac:dyDescent="0.25">
      <c r="A28" s="9">
        <v>46224</v>
      </c>
      <c r="B28" s="1" t="s">
        <v>5898</v>
      </c>
      <c r="C28">
        <v>6142.3789999999999</v>
      </c>
    </row>
    <row r="29" spans="1:3" x14ac:dyDescent="0.25">
      <c r="A29" s="9">
        <v>46225</v>
      </c>
      <c r="B29" s="1" t="s">
        <v>5898</v>
      </c>
      <c r="C29">
        <v>6131.5529999999999</v>
      </c>
    </row>
    <row r="30" spans="1:3" x14ac:dyDescent="0.25">
      <c r="A30" s="9">
        <v>46226</v>
      </c>
      <c r="B30" s="1" t="s">
        <v>5898</v>
      </c>
      <c r="C30">
        <v>6188.3630000000003</v>
      </c>
    </row>
    <row r="31" spans="1:3" x14ac:dyDescent="0.25">
      <c r="A31" s="9">
        <v>46227</v>
      </c>
      <c r="B31" s="1" t="s">
        <v>5898</v>
      </c>
      <c r="C31">
        <v>6139.6840000000002</v>
      </c>
    </row>
    <row r="32" spans="1:3" x14ac:dyDescent="0.25">
      <c r="A32" s="9">
        <v>46230</v>
      </c>
      <c r="B32" s="1" t="s">
        <v>5898</v>
      </c>
      <c r="C32">
        <v>6173.0469999999996</v>
      </c>
    </row>
    <row r="33" spans="1:3" x14ac:dyDescent="0.25">
      <c r="A33" s="9">
        <v>46231</v>
      </c>
      <c r="B33" s="1" t="s">
        <v>5898</v>
      </c>
      <c r="C33">
        <v>6170.26</v>
      </c>
    </row>
    <row r="34" spans="1:3" x14ac:dyDescent="0.25">
      <c r="A34" s="9">
        <v>46232</v>
      </c>
      <c r="B34" s="1" t="s">
        <v>5898</v>
      </c>
      <c r="C34">
        <v>6141.2240000000002</v>
      </c>
    </row>
    <row r="35" spans="1:3" x14ac:dyDescent="0.25">
      <c r="A35" s="9">
        <v>46233</v>
      </c>
      <c r="B35" s="1" t="s">
        <v>5898</v>
      </c>
      <c r="C35">
        <v>6097.04</v>
      </c>
    </row>
    <row r="36" spans="1:3" x14ac:dyDescent="0.25">
      <c r="A36" s="9">
        <v>46234</v>
      </c>
      <c r="B36" s="1" t="s">
        <v>5898</v>
      </c>
      <c r="C36">
        <v>6092.8289999999997</v>
      </c>
    </row>
    <row r="37" spans="1:3" x14ac:dyDescent="0.25">
      <c r="A37" s="9">
        <v>46237</v>
      </c>
      <c r="B37" s="1" t="s">
        <v>5898</v>
      </c>
      <c r="C37">
        <v>6097.473</v>
      </c>
    </row>
    <row r="38" spans="1:3" x14ac:dyDescent="0.25">
      <c r="A38" s="9">
        <v>46238</v>
      </c>
      <c r="B38" s="1" t="s">
        <v>5898</v>
      </c>
      <c r="C38">
        <v>6166.2039999999997</v>
      </c>
    </row>
    <row r="39" spans="1:3" x14ac:dyDescent="0.25">
      <c r="A39" s="9">
        <v>46239</v>
      </c>
      <c r="B39" s="1" t="s">
        <v>5898</v>
      </c>
      <c r="C39">
        <v>6147.9650000000001</v>
      </c>
    </row>
    <row r="40" spans="1:3" x14ac:dyDescent="0.25">
      <c r="A40" s="9">
        <v>46240</v>
      </c>
      <c r="B40" s="1" t="s">
        <v>5898</v>
      </c>
      <c r="C40">
        <v>6125.643</v>
      </c>
    </row>
    <row r="41" spans="1:3" x14ac:dyDescent="0.25">
      <c r="A41" s="9">
        <v>46241</v>
      </c>
      <c r="B41" s="1" t="s">
        <v>5898</v>
      </c>
      <c r="C41">
        <v>6098.8180000000002</v>
      </c>
    </row>
    <row r="42" spans="1:3" x14ac:dyDescent="0.25">
      <c r="A42" s="9">
        <v>46244</v>
      </c>
      <c r="B42" s="1" t="s">
        <v>5898</v>
      </c>
      <c r="C42">
        <v>6134.6220000000003</v>
      </c>
    </row>
    <row r="43" spans="1:3" x14ac:dyDescent="0.25">
      <c r="A43" s="9">
        <v>46245</v>
      </c>
      <c r="B43" s="1" t="s">
        <v>5898</v>
      </c>
      <c r="C43">
        <v>6217.1239999999998</v>
      </c>
    </row>
    <row r="44" spans="1:3" x14ac:dyDescent="0.25">
      <c r="A44" s="9">
        <v>46246</v>
      </c>
      <c r="B44" s="1" t="s">
        <v>5898</v>
      </c>
      <c r="C44">
        <v>6210.9210000000003</v>
      </c>
    </row>
    <row r="45" spans="1:3" x14ac:dyDescent="0.25">
      <c r="A45" s="9">
        <v>46247</v>
      </c>
      <c r="B45" s="1" t="s">
        <v>5898</v>
      </c>
      <c r="C45">
        <v>6249.1679999999997</v>
      </c>
    </row>
    <row r="46" spans="1:3" x14ac:dyDescent="0.25">
      <c r="A46" s="9">
        <v>46248</v>
      </c>
      <c r="B46" s="1" t="s">
        <v>5898</v>
      </c>
      <c r="C46">
        <v>6299.9620000000004</v>
      </c>
    </row>
    <row r="47" spans="1:3" x14ac:dyDescent="0.25">
      <c r="A47" s="9">
        <v>46251</v>
      </c>
      <c r="B47" s="1" t="s">
        <v>5898</v>
      </c>
      <c r="C47">
        <v>6259.6710000000003</v>
      </c>
    </row>
    <row r="48" spans="1:3" x14ac:dyDescent="0.25">
      <c r="A48" s="9">
        <v>46252</v>
      </c>
      <c r="B48" s="1" t="s">
        <v>5898</v>
      </c>
      <c r="C48">
        <v>6278.893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5899</v>
      </c>
      <c r="C2">
        <v>6334.47</v>
      </c>
    </row>
    <row r="3" spans="1:3" x14ac:dyDescent="0.25">
      <c r="A3" s="9">
        <v>46189</v>
      </c>
      <c r="B3" s="1" t="s">
        <v>5899</v>
      </c>
      <c r="C3">
        <v>6378.8950000000004</v>
      </c>
    </row>
    <row r="4" spans="1:3" x14ac:dyDescent="0.25">
      <c r="A4" s="9">
        <v>46190</v>
      </c>
      <c r="B4" s="1" t="s">
        <v>5899</v>
      </c>
      <c r="C4">
        <v>6373.7309999999998</v>
      </c>
    </row>
    <row r="5" spans="1:3" x14ac:dyDescent="0.25">
      <c r="A5" s="9">
        <v>46191</v>
      </c>
      <c r="B5" s="1" t="s">
        <v>5899</v>
      </c>
      <c r="C5">
        <v>6521.2950000000001</v>
      </c>
    </row>
    <row r="6" spans="1:3" x14ac:dyDescent="0.25">
      <c r="A6" s="9">
        <v>46192</v>
      </c>
      <c r="B6" s="1" t="s">
        <v>5899</v>
      </c>
      <c r="C6">
        <v>6491.1779999999999</v>
      </c>
    </row>
    <row r="7" spans="1:3" x14ac:dyDescent="0.25">
      <c r="A7" s="9">
        <v>46195</v>
      </c>
      <c r="B7" s="1" t="s">
        <v>5899</v>
      </c>
      <c r="C7">
        <v>6458.7190000000001</v>
      </c>
    </row>
    <row r="8" spans="1:3" x14ac:dyDescent="0.25">
      <c r="A8" s="9">
        <v>46196</v>
      </c>
      <c r="B8" s="1" t="s">
        <v>5899</v>
      </c>
      <c r="C8">
        <v>6498.0050000000001</v>
      </c>
    </row>
    <row r="9" spans="1:3" x14ac:dyDescent="0.25">
      <c r="A9" s="9">
        <v>46197</v>
      </c>
      <c r="B9" s="1" t="s">
        <v>5899</v>
      </c>
      <c r="C9">
        <v>6467.433</v>
      </c>
    </row>
    <row r="10" spans="1:3" x14ac:dyDescent="0.25">
      <c r="A10" s="9">
        <v>46198</v>
      </c>
      <c r="B10" s="1" t="s">
        <v>5899</v>
      </c>
      <c r="C10">
        <v>6442.8540000000003</v>
      </c>
    </row>
    <row r="11" spans="1:3" x14ac:dyDescent="0.25">
      <c r="A11" s="9">
        <v>46199</v>
      </c>
      <c r="B11" s="1" t="s">
        <v>5899</v>
      </c>
      <c r="C11">
        <v>6414.6329999999998</v>
      </c>
    </row>
    <row r="12" spans="1:3" x14ac:dyDescent="0.25">
      <c r="A12" s="9">
        <v>46202</v>
      </c>
      <c r="B12" s="1" t="s">
        <v>5899</v>
      </c>
      <c r="C12">
        <v>6396.0910000000003</v>
      </c>
    </row>
    <row r="13" spans="1:3" x14ac:dyDescent="0.25">
      <c r="A13" s="9">
        <v>46203</v>
      </c>
      <c r="B13" s="1" t="s">
        <v>5899</v>
      </c>
      <c r="C13">
        <v>6376.31</v>
      </c>
    </row>
    <row r="14" spans="1:3" x14ac:dyDescent="0.25">
      <c r="A14" s="9">
        <v>46204</v>
      </c>
      <c r="B14" s="1" t="s">
        <v>5899</v>
      </c>
      <c r="C14">
        <v>6449.9809999999998</v>
      </c>
    </row>
    <row r="15" spans="1:3" x14ac:dyDescent="0.25">
      <c r="A15" s="9">
        <v>46205</v>
      </c>
      <c r="B15" s="1" t="s">
        <v>5899</v>
      </c>
      <c r="C15">
        <v>6467.5439999999999</v>
      </c>
    </row>
    <row r="16" spans="1:3" x14ac:dyDescent="0.25">
      <c r="A16" s="9">
        <v>46206</v>
      </c>
      <c r="B16" s="1" t="s">
        <v>5899</v>
      </c>
      <c r="C16">
        <v>6399.92</v>
      </c>
    </row>
    <row r="17" spans="1:3" x14ac:dyDescent="0.25">
      <c r="A17" s="9">
        <v>46209</v>
      </c>
      <c r="B17" s="1" t="s">
        <v>5899</v>
      </c>
      <c r="C17">
        <v>6339.143</v>
      </c>
    </row>
    <row r="18" spans="1:3" x14ac:dyDescent="0.25">
      <c r="A18" s="9">
        <v>46210</v>
      </c>
      <c r="B18" s="1" t="s">
        <v>5899</v>
      </c>
      <c r="C18">
        <v>6371.259</v>
      </c>
    </row>
    <row r="19" spans="1:3" x14ac:dyDescent="0.25">
      <c r="A19" s="9">
        <v>46211</v>
      </c>
      <c r="B19" s="1" t="s">
        <v>5899</v>
      </c>
      <c r="C19">
        <v>6370.7479999999996</v>
      </c>
    </row>
    <row r="20" spans="1:3" x14ac:dyDescent="0.25">
      <c r="A20" s="9">
        <v>46212</v>
      </c>
      <c r="B20" s="1" t="s">
        <v>5899</v>
      </c>
      <c r="C20">
        <v>6325.2879999999996</v>
      </c>
    </row>
    <row r="21" spans="1:3" x14ac:dyDescent="0.25">
      <c r="A21" s="9">
        <v>46213</v>
      </c>
      <c r="B21" s="1" t="s">
        <v>5899</v>
      </c>
      <c r="C21">
        <v>6275.7910000000002</v>
      </c>
    </row>
    <row r="22" spans="1:3" x14ac:dyDescent="0.25">
      <c r="A22" s="9">
        <v>46216</v>
      </c>
      <c r="B22" s="1" t="s">
        <v>5899</v>
      </c>
      <c r="C22">
        <v>6324.0020000000004</v>
      </c>
    </row>
    <row r="23" spans="1:3" x14ac:dyDescent="0.25">
      <c r="A23" s="9">
        <v>46217</v>
      </c>
      <c r="B23" s="1" t="s">
        <v>5899</v>
      </c>
      <c r="C23">
        <v>6240.8119999999999</v>
      </c>
    </row>
    <row r="24" spans="1:3" x14ac:dyDescent="0.25">
      <c r="A24" s="9">
        <v>46218</v>
      </c>
      <c r="B24" s="1" t="s">
        <v>5899</v>
      </c>
      <c r="C24">
        <v>6248.933</v>
      </c>
    </row>
    <row r="25" spans="1:3" x14ac:dyDescent="0.25">
      <c r="A25" s="9">
        <v>46219</v>
      </c>
      <c r="B25" s="1" t="s">
        <v>5899</v>
      </c>
      <c r="C25">
        <v>6286.4939999999997</v>
      </c>
    </row>
    <row r="26" spans="1:3" x14ac:dyDescent="0.25">
      <c r="A26" s="9">
        <v>46220</v>
      </c>
      <c r="B26" s="1" t="s">
        <v>5899</v>
      </c>
      <c r="C26">
        <v>6325.4960000000001</v>
      </c>
    </row>
    <row r="27" spans="1:3" x14ac:dyDescent="0.25">
      <c r="A27" s="9">
        <v>46223</v>
      </c>
      <c r="B27" s="1" t="s">
        <v>5899</v>
      </c>
      <c r="C27">
        <v>6303.4539999999997</v>
      </c>
    </row>
    <row r="28" spans="1:3" x14ac:dyDescent="0.25">
      <c r="A28" s="9">
        <v>46224</v>
      </c>
      <c r="B28" s="1" t="s">
        <v>5899</v>
      </c>
      <c r="C28">
        <v>6269.9380000000001</v>
      </c>
    </row>
    <row r="29" spans="1:3" x14ac:dyDescent="0.25">
      <c r="A29" s="9">
        <v>46225</v>
      </c>
      <c r="B29" s="1" t="s">
        <v>5899</v>
      </c>
      <c r="C29">
        <v>6261.098</v>
      </c>
    </row>
    <row r="30" spans="1:3" x14ac:dyDescent="0.25">
      <c r="A30" s="9">
        <v>46226</v>
      </c>
      <c r="B30" s="1" t="s">
        <v>5899</v>
      </c>
      <c r="C30">
        <v>6321.8649999999998</v>
      </c>
    </row>
    <row r="31" spans="1:3" x14ac:dyDescent="0.25">
      <c r="A31" s="9">
        <v>46227</v>
      </c>
      <c r="B31" s="1" t="s">
        <v>5899</v>
      </c>
      <c r="C31">
        <v>6270.1329999999998</v>
      </c>
    </row>
    <row r="32" spans="1:3" x14ac:dyDescent="0.25">
      <c r="A32" s="9">
        <v>46230</v>
      </c>
      <c r="B32" s="1" t="s">
        <v>5899</v>
      </c>
      <c r="C32">
        <v>6304.6450000000004</v>
      </c>
    </row>
    <row r="33" spans="1:3" x14ac:dyDescent="0.25">
      <c r="A33" s="9">
        <v>46231</v>
      </c>
      <c r="B33" s="1" t="s">
        <v>5899</v>
      </c>
      <c r="C33">
        <v>6300.12</v>
      </c>
    </row>
    <row r="34" spans="1:3" x14ac:dyDescent="0.25">
      <c r="A34" s="9">
        <v>46232</v>
      </c>
      <c r="B34" s="1" t="s">
        <v>5899</v>
      </c>
      <c r="C34">
        <v>6270.46</v>
      </c>
    </row>
    <row r="35" spans="1:3" x14ac:dyDescent="0.25">
      <c r="A35" s="9">
        <v>46233</v>
      </c>
      <c r="B35" s="1" t="s">
        <v>5899</v>
      </c>
      <c r="C35">
        <v>6224.2389999999996</v>
      </c>
    </row>
    <row r="36" spans="1:3" x14ac:dyDescent="0.25">
      <c r="A36" s="9">
        <v>46234</v>
      </c>
      <c r="B36" s="1" t="s">
        <v>5899</v>
      </c>
      <c r="C36">
        <v>6218.9960000000001</v>
      </c>
    </row>
    <row r="37" spans="1:3" x14ac:dyDescent="0.25">
      <c r="A37" s="9">
        <v>46237</v>
      </c>
      <c r="B37" s="1" t="s">
        <v>5899</v>
      </c>
      <c r="C37">
        <v>6219.8310000000001</v>
      </c>
    </row>
    <row r="38" spans="1:3" x14ac:dyDescent="0.25">
      <c r="A38" s="9">
        <v>46238</v>
      </c>
      <c r="B38" s="1" t="s">
        <v>5899</v>
      </c>
      <c r="C38">
        <v>6293.1109999999999</v>
      </c>
    </row>
    <row r="39" spans="1:3" x14ac:dyDescent="0.25">
      <c r="A39" s="9">
        <v>46239</v>
      </c>
      <c r="B39" s="1" t="s">
        <v>5899</v>
      </c>
      <c r="C39">
        <v>6273.4489999999996</v>
      </c>
    </row>
    <row r="40" spans="1:3" x14ac:dyDescent="0.25">
      <c r="A40" s="9">
        <v>46240</v>
      </c>
      <c r="B40" s="1" t="s">
        <v>5899</v>
      </c>
      <c r="C40">
        <v>6252.442</v>
      </c>
    </row>
    <row r="41" spans="1:3" x14ac:dyDescent="0.25">
      <c r="A41" s="9">
        <v>46241</v>
      </c>
      <c r="B41" s="1" t="s">
        <v>5899</v>
      </c>
      <c r="C41">
        <v>6222.5739999999996</v>
      </c>
    </row>
    <row r="42" spans="1:3" x14ac:dyDescent="0.25">
      <c r="A42" s="9">
        <v>46244</v>
      </c>
      <c r="B42" s="1" t="s">
        <v>5899</v>
      </c>
      <c r="C42">
        <v>6261.0209999999997</v>
      </c>
    </row>
    <row r="43" spans="1:3" x14ac:dyDescent="0.25">
      <c r="A43" s="9">
        <v>46245</v>
      </c>
      <c r="B43" s="1" t="s">
        <v>5899</v>
      </c>
      <c r="C43">
        <v>6345.0730000000003</v>
      </c>
    </row>
    <row r="44" spans="1:3" x14ac:dyDescent="0.25">
      <c r="A44" s="9">
        <v>46246</v>
      </c>
      <c r="B44" s="1" t="s">
        <v>5899</v>
      </c>
      <c r="C44">
        <v>6339.076</v>
      </c>
    </row>
    <row r="45" spans="1:3" x14ac:dyDescent="0.25">
      <c r="A45" s="9">
        <v>46247</v>
      </c>
      <c r="B45" s="1" t="s">
        <v>5899</v>
      </c>
      <c r="C45">
        <v>6379.7179999999998</v>
      </c>
    </row>
    <row r="46" spans="1:3" x14ac:dyDescent="0.25">
      <c r="A46" s="9">
        <v>46248</v>
      </c>
      <c r="B46" s="1" t="s">
        <v>5899</v>
      </c>
      <c r="C46">
        <v>6433.0039999999999</v>
      </c>
    </row>
    <row r="47" spans="1:3" x14ac:dyDescent="0.25">
      <c r="A47" s="9">
        <v>46251</v>
      </c>
      <c r="B47" s="1" t="s">
        <v>5899</v>
      </c>
      <c r="C47">
        <v>6391.027</v>
      </c>
    </row>
    <row r="48" spans="1:3" x14ac:dyDescent="0.25">
      <c r="A48" s="9">
        <v>46252</v>
      </c>
      <c r="B48" s="1" t="s">
        <v>5899</v>
      </c>
      <c r="C48">
        <v>6411.3010000000004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5900</v>
      </c>
      <c r="C2">
        <v>6463.8069999999998</v>
      </c>
    </row>
    <row r="3" spans="1:3" x14ac:dyDescent="0.25">
      <c r="A3" s="9">
        <v>46189</v>
      </c>
      <c r="B3" s="1" t="s">
        <v>5900</v>
      </c>
      <c r="C3">
        <v>6509.1450000000004</v>
      </c>
    </row>
    <row r="4" spans="1:3" x14ac:dyDescent="0.25">
      <c r="A4" s="9">
        <v>46190</v>
      </c>
      <c r="B4" s="1" t="s">
        <v>5900</v>
      </c>
      <c r="C4">
        <v>6505.95</v>
      </c>
    </row>
    <row r="5" spans="1:3" x14ac:dyDescent="0.25">
      <c r="A5" s="9">
        <v>46191</v>
      </c>
      <c r="B5" s="1" t="s">
        <v>5900</v>
      </c>
      <c r="C5">
        <v>6662.7740000000003</v>
      </c>
    </row>
    <row r="6" spans="1:3" x14ac:dyDescent="0.25">
      <c r="A6" s="9">
        <v>46192</v>
      </c>
      <c r="B6" s="1" t="s">
        <v>5900</v>
      </c>
      <c r="C6">
        <v>6635.7420000000002</v>
      </c>
    </row>
    <row r="7" spans="1:3" x14ac:dyDescent="0.25">
      <c r="A7" s="9">
        <v>46195</v>
      </c>
      <c r="B7" s="1" t="s">
        <v>5900</v>
      </c>
      <c r="C7">
        <v>6596.7309999999998</v>
      </c>
    </row>
    <row r="8" spans="1:3" x14ac:dyDescent="0.25">
      <c r="A8" s="9">
        <v>46196</v>
      </c>
      <c r="B8" s="1" t="s">
        <v>5900</v>
      </c>
      <c r="C8">
        <v>6636.4129999999996</v>
      </c>
    </row>
    <row r="9" spans="1:3" x14ac:dyDescent="0.25">
      <c r="A9" s="9">
        <v>46197</v>
      </c>
      <c r="B9" s="1" t="s">
        <v>5900</v>
      </c>
      <c r="C9">
        <v>6600.5569999999998</v>
      </c>
    </row>
    <row r="10" spans="1:3" x14ac:dyDescent="0.25">
      <c r="A10" s="9">
        <v>46198</v>
      </c>
      <c r="B10" s="1" t="s">
        <v>5900</v>
      </c>
      <c r="C10">
        <v>6575.4830000000002</v>
      </c>
    </row>
    <row r="11" spans="1:3" x14ac:dyDescent="0.25">
      <c r="A11" s="9">
        <v>46199</v>
      </c>
      <c r="B11" s="1" t="s">
        <v>5900</v>
      </c>
      <c r="C11">
        <v>6549.308</v>
      </c>
    </row>
    <row r="12" spans="1:3" x14ac:dyDescent="0.25">
      <c r="A12" s="9">
        <v>46202</v>
      </c>
      <c r="B12" s="1" t="s">
        <v>5900</v>
      </c>
      <c r="C12">
        <v>6529.0410000000002</v>
      </c>
    </row>
    <row r="13" spans="1:3" x14ac:dyDescent="0.25">
      <c r="A13" s="9">
        <v>46203</v>
      </c>
      <c r="B13" s="1" t="s">
        <v>5900</v>
      </c>
      <c r="C13">
        <v>6505.808</v>
      </c>
    </row>
    <row r="14" spans="1:3" x14ac:dyDescent="0.25">
      <c r="A14" s="9">
        <v>46204</v>
      </c>
      <c r="B14" s="1" t="s">
        <v>5900</v>
      </c>
      <c r="C14">
        <v>6582.9639999999999</v>
      </c>
    </row>
    <row r="15" spans="1:3" x14ac:dyDescent="0.25">
      <c r="A15" s="9">
        <v>46205</v>
      </c>
      <c r="B15" s="1" t="s">
        <v>5900</v>
      </c>
      <c r="C15">
        <v>6606.165</v>
      </c>
    </row>
    <row r="16" spans="1:3" x14ac:dyDescent="0.25">
      <c r="A16" s="9">
        <v>46206</v>
      </c>
      <c r="B16" s="1" t="s">
        <v>5900</v>
      </c>
      <c r="C16">
        <v>6534.3040000000001</v>
      </c>
    </row>
    <row r="17" spans="1:3" x14ac:dyDescent="0.25">
      <c r="A17" s="9">
        <v>46209</v>
      </c>
      <c r="B17" s="1" t="s">
        <v>5900</v>
      </c>
      <c r="C17">
        <v>6468.7169999999996</v>
      </c>
    </row>
    <row r="18" spans="1:3" x14ac:dyDescent="0.25">
      <c r="A18" s="9">
        <v>46210</v>
      </c>
      <c r="B18" s="1" t="s">
        <v>5900</v>
      </c>
      <c r="C18">
        <v>6502.6530000000002</v>
      </c>
    </row>
    <row r="19" spans="1:3" x14ac:dyDescent="0.25">
      <c r="A19" s="9">
        <v>46211</v>
      </c>
      <c r="B19" s="1" t="s">
        <v>5900</v>
      </c>
      <c r="C19">
        <v>6502.1670000000004</v>
      </c>
    </row>
    <row r="20" spans="1:3" x14ac:dyDescent="0.25">
      <c r="A20" s="9">
        <v>46212</v>
      </c>
      <c r="B20" s="1" t="s">
        <v>5900</v>
      </c>
      <c r="C20">
        <v>6457.0569999999998</v>
      </c>
    </row>
    <row r="21" spans="1:3" x14ac:dyDescent="0.25">
      <c r="A21" s="9">
        <v>46213</v>
      </c>
      <c r="B21" s="1" t="s">
        <v>5900</v>
      </c>
      <c r="C21">
        <v>6403.7929999999997</v>
      </c>
    </row>
    <row r="22" spans="1:3" x14ac:dyDescent="0.25">
      <c r="A22" s="9">
        <v>46216</v>
      </c>
      <c r="B22" s="1" t="s">
        <v>5900</v>
      </c>
      <c r="C22">
        <v>6454.0879999999997</v>
      </c>
    </row>
    <row r="23" spans="1:3" x14ac:dyDescent="0.25">
      <c r="A23" s="9">
        <v>46217</v>
      </c>
      <c r="B23" s="1" t="s">
        <v>5900</v>
      </c>
      <c r="C23">
        <v>6367.0259999999998</v>
      </c>
    </row>
    <row r="24" spans="1:3" x14ac:dyDescent="0.25">
      <c r="A24" s="9">
        <v>46218</v>
      </c>
      <c r="B24" s="1" t="s">
        <v>5900</v>
      </c>
      <c r="C24">
        <v>6376.7439999999997</v>
      </c>
    </row>
    <row r="25" spans="1:3" x14ac:dyDescent="0.25">
      <c r="A25" s="9">
        <v>46219</v>
      </c>
      <c r="B25" s="1" t="s">
        <v>5900</v>
      </c>
      <c r="C25">
        <v>6418.0510000000004</v>
      </c>
    </row>
    <row r="26" spans="1:3" x14ac:dyDescent="0.25">
      <c r="A26" s="9">
        <v>46220</v>
      </c>
      <c r="B26" s="1" t="s">
        <v>5900</v>
      </c>
      <c r="C26">
        <v>6459.55</v>
      </c>
    </row>
    <row r="27" spans="1:3" x14ac:dyDescent="0.25">
      <c r="A27" s="9">
        <v>46223</v>
      </c>
      <c r="B27" s="1" t="s">
        <v>5900</v>
      </c>
      <c r="C27">
        <v>6435.683</v>
      </c>
    </row>
    <row r="28" spans="1:3" x14ac:dyDescent="0.25">
      <c r="A28" s="9">
        <v>46224</v>
      </c>
      <c r="B28" s="1" t="s">
        <v>5900</v>
      </c>
      <c r="C28">
        <v>6405.183</v>
      </c>
    </row>
    <row r="29" spans="1:3" x14ac:dyDescent="0.25">
      <c r="A29" s="9">
        <v>46225</v>
      </c>
      <c r="B29" s="1" t="s">
        <v>5900</v>
      </c>
      <c r="C29">
        <v>6395.1859999999997</v>
      </c>
    </row>
    <row r="30" spans="1:3" x14ac:dyDescent="0.25">
      <c r="A30" s="9">
        <v>46226</v>
      </c>
      <c r="B30" s="1" t="s">
        <v>5900</v>
      </c>
      <c r="C30">
        <v>6461.1440000000002</v>
      </c>
    </row>
    <row r="31" spans="1:3" x14ac:dyDescent="0.25">
      <c r="A31" s="9">
        <v>46227</v>
      </c>
      <c r="B31" s="1" t="s">
        <v>5900</v>
      </c>
      <c r="C31">
        <v>6405.4459999999999</v>
      </c>
    </row>
    <row r="32" spans="1:3" x14ac:dyDescent="0.25">
      <c r="A32" s="9">
        <v>46230</v>
      </c>
      <c r="B32" s="1" t="s">
        <v>5900</v>
      </c>
      <c r="C32">
        <v>6442.201</v>
      </c>
    </row>
    <row r="33" spans="1:3" x14ac:dyDescent="0.25">
      <c r="A33" s="9">
        <v>46231</v>
      </c>
      <c r="B33" s="1" t="s">
        <v>5900</v>
      </c>
      <c r="C33">
        <v>6433.9189999999999</v>
      </c>
    </row>
    <row r="34" spans="1:3" x14ac:dyDescent="0.25">
      <c r="A34" s="9">
        <v>46232</v>
      </c>
      <c r="B34" s="1" t="s">
        <v>5900</v>
      </c>
      <c r="C34">
        <v>6402.3</v>
      </c>
    </row>
    <row r="35" spans="1:3" x14ac:dyDescent="0.25">
      <c r="A35" s="9">
        <v>46233</v>
      </c>
      <c r="B35" s="1" t="s">
        <v>5900</v>
      </c>
      <c r="C35">
        <v>6354.8879999999999</v>
      </c>
    </row>
    <row r="36" spans="1:3" x14ac:dyDescent="0.25">
      <c r="A36" s="9">
        <v>46234</v>
      </c>
      <c r="B36" s="1" t="s">
        <v>5900</v>
      </c>
      <c r="C36">
        <v>6347.96</v>
      </c>
    </row>
    <row r="37" spans="1:3" x14ac:dyDescent="0.25">
      <c r="A37" s="9">
        <v>46237</v>
      </c>
      <c r="B37" s="1" t="s">
        <v>5900</v>
      </c>
      <c r="C37">
        <v>6346.982</v>
      </c>
    </row>
    <row r="38" spans="1:3" x14ac:dyDescent="0.25">
      <c r="A38" s="9">
        <v>46238</v>
      </c>
      <c r="B38" s="1" t="s">
        <v>5900</v>
      </c>
      <c r="C38">
        <v>6423.3280000000004</v>
      </c>
    </row>
    <row r="39" spans="1:3" x14ac:dyDescent="0.25">
      <c r="A39" s="9">
        <v>46239</v>
      </c>
      <c r="B39" s="1" t="s">
        <v>5900</v>
      </c>
      <c r="C39">
        <v>6403.2089999999998</v>
      </c>
    </row>
    <row r="40" spans="1:3" x14ac:dyDescent="0.25">
      <c r="A40" s="9">
        <v>46240</v>
      </c>
      <c r="B40" s="1" t="s">
        <v>5900</v>
      </c>
      <c r="C40">
        <v>6381.76</v>
      </c>
    </row>
    <row r="41" spans="1:3" x14ac:dyDescent="0.25">
      <c r="A41" s="9">
        <v>46241</v>
      </c>
      <c r="B41" s="1" t="s">
        <v>5900</v>
      </c>
      <c r="C41">
        <v>6351.5</v>
      </c>
    </row>
    <row r="42" spans="1:3" x14ac:dyDescent="0.25">
      <c r="A42" s="9">
        <v>46244</v>
      </c>
      <c r="B42" s="1" t="s">
        <v>5900</v>
      </c>
      <c r="C42">
        <v>6390.2950000000001</v>
      </c>
    </row>
    <row r="43" spans="1:3" x14ac:dyDescent="0.25">
      <c r="A43" s="9">
        <v>46245</v>
      </c>
      <c r="B43" s="1" t="s">
        <v>5900</v>
      </c>
      <c r="C43">
        <v>6477.0609999999997</v>
      </c>
    </row>
    <row r="44" spans="1:3" x14ac:dyDescent="0.25">
      <c r="A44" s="9">
        <v>46246</v>
      </c>
      <c r="B44" s="1" t="s">
        <v>5900</v>
      </c>
      <c r="C44">
        <v>6471.74</v>
      </c>
    </row>
    <row r="45" spans="1:3" x14ac:dyDescent="0.25">
      <c r="A45" s="9">
        <v>46247</v>
      </c>
      <c r="B45" s="1" t="s">
        <v>5900</v>
      </c>
      <c r="C45">
        <v>6514.57</v>
      </c>
    </row>
    <row r="46" spans="1:3" x14ac:dyDescent="0.25">
      <c r="A46" s="9">
        <v>46248</v>
      </c>
      <c r="B46" s="1" t="s">
        <v>5900</v>
      </c>
      <c r="C46">
        <v>6570.4719999999998</v>
      </c>
    </row>
    <row r="47" spans="1:3" x14ac:dyDescent="0.25">
      <c r="A47" s="9">
        <v>46251</v>
      </c>
      <c r="B47" s="1" t="s">
        <v>5900</v>
      </c>
      <c r="C47">
        <v>6526.9219999999996</v>
      </c>
    </row>
    <row r="48" spans="1:3" x14ac:dyDescent="0.25">
      <c r="A48" s="9">
        <v>46252</v>
      </c>
      <c r="B48" s="1" t="s">
        <v>5900</v>
      </c>
      <c r="C48">
        <v>6547.9170000000004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3"/>
  <dimension ref="A1:M56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56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  <row r="38" spans="1:3" x14ac:dyDescent="0.25">
      <c r="A38" s="24">
        <v>46226</v>
      </c>
      <c r="B38">
        <f t="shared" si="0"/>
        <v>4.0999999999999986E-3</v>
      </c>
      <c r="C38">
        <v>6598.1</v>
      </c>
    </row>
    <row r="39" spans="1:3" x14ac:dyDescent="0.25">
      <c r="A39" s="24">
        <v>46227</v>
      </c>
      <c r="B39">
        <f t="shared" si="0"/>
        <v>4.0999999999999986E-3</v>
      </c>
      <c r="C39">
        <v>6538.2020000000002</v>
      </c>
    </row>
    <row r="40" spans="1:3" x14ac:dyDescent="0.25">
      <c r="A40" s="24">
        <v>46230</v>
      </c>
      <c r="B40">
        <f t="shared" si="0"/>
        <v>4.0999999999999986E-3</v>
      </c>
      <c r="C40">
        <v>6574.0190000000002</v>
      </c>
    </row>
    <row r="41" spans="1:3" x14ac:dyDescent="0.25">
      <c r="A41" s="24">
        <v>46231</v>
      </c>
      <c r="B41">
        <f t="shared" si="0"/>
        <v>4.0999999999999986E-3</v>
      </c>
      <c r="C41">
        <v>6566.0339999999997</v>
      </c>
    </row>
    <row r="42" spans="1:3" x14ac:dyDescent="0.25">
      <c r="A42" s="24">
        <v>46232</v>
      </c>
      <c r="B42">
        <f t="shared" si="0"/>
        <v>4.0999999999999986E-3</v>
      </c>
      <c r="C42">
        <v>6532.3829999999998</v>
      </c>
    </row>
    <row r="43" spans="1:3" x14ac:dyDescent="0.25">
      <c r="A43" s="24">
        <v>46233</v>
      </c>
      <c r="B43">
        <f t="shared" si="0"/>
        <v>4.0999999999999986E-3</v>
      </c>
      <c r="C43">
        <v>6485.8649999999998</v>
      </c>
    </row>
    <row r="44" spans="1:3" x14ac:dyDescent="0.25">
      <c r="A44" s="24">
        <v>46234</v>
      </c>
      <c r="B44">
        <f t="shared" si="0"/>
        <v>4.0999999999999986E-3</v>
      </c>
      <c r="C44">
        <v>6479.3389999999999</v>
      </c>
    </row>
    <row r="45" spans="1:3" x14ac:dyDescent="0.25">
      <c r="A45" s="24">
        <v>46237</v>
      </c>
      <c r="B45">
        <f t="shared" si="0"/>
        <v>4.0999999999999986E-3</v>
      </c>
      <c r="C45">
        <v>6474.39</v>
      </c>
    </row>
    <row r="46" spans="1:3" x14ac:dyDescent="0.25">
      <c r="A46" s="24">
        <v>46238</v>
      </c>
      <c r="B46">
        <f t="shared" si="0"/>
        <v>4.0999999999999986E-3</v>
      </c>
      <c r="C46">
        <v>6554.6729999999998</v>
      </c>
    </row>
    <row r="47" spans="1:3" x14ac:dyDescent="0.25">
      <c r="A47" s="24">
        <v>46239</v>
      </c>
      <c r="B47">
        <f t="shared" si="0"/>
        <v>4.0999999999999986E-3</v>
      </c>
      <c r="C47">
        <v>6531.402</v>
      </c>
    </row>
    <row r="48" spans="1:3" x14ac:dyDescent="0.25">
      <c r="A48" s="24">
        <v>46240</v>
      </c>
      <c r="B48">
        <f t="shared" si="0"/>
        <v>4.0999999999999986E-3</v>
      </c>
      <c r="C48">
        <v>6511.8019999999997</v>
      </c>
    </row>
    <row r="49" spans="1:3" x14ac:dyDescent="0.25">
      <c r="A49" s="24">
        <v>46241</v>
      </c>
      <c r="B49">
        <f t="shared" si="0"/>
        <v>4.0999999999999986E-3</v>
      </c>
      <c r="C49">
        <v>6482.5739999999996</v>
      </c>
    </row>
    <row r="50" spans="1:3" x14ac:dyDescent="0.25">
      <c r="A50" s="24">
        <v>46244</v>
      </c>
      <c r="B50">
        <f t="shared" si="0"/>
        <v>4.0999999999999986E-3</v>
      </c>
      <c r="C50">
        <v>6523.2259999999997</v>
      </c>
    </row>
    <row r="51" spans="1:3" x14ac:dyDescent="0.25">
      <c r="A51" s="24">
        <v>46245</v>
      </c>
      <c r="B51">
        <f t="shared" si="0"/>
        <v>4.0999999999999986E-3</v>
      </c>
      <c r="C51">
        <v>6614.35</v>
      </c>
    </row>
    <row r="52" spans="1:3" x14ac:dyDescent="0.25">
      <c r="A52" s="24">
        <v>46246</v>
      </c>
      <c r="B52">
        <f t="shared" si="0"/>
        <v>4.0999999999999986E-3</v>
      </c>
      <c r="C52">
        <v>6607.7780000000002</v>
      </c>
    </row>
    <row r="53" spans="1:3" x14ac:dyDescent="0.25">
      <c r="A53" s="24">
        <v>46247</v>
      </c>
      <c r="B53">
        <f t="shared" si="0"/>
        <v>4.0999999999999986E-3</v>
      </c>
      <c r="C53">
        <v>6654.3630000000003</v>
      </c>
    </row>
    <row r="54" spans="1:3" x14ac:dyDescent="0.25">
      <c r="A54" s="24">
        <v>46248</v>
      </c>
      <c r="B54">
        <f t="shared" si="0"/>
        <v>4.0999999999999986E-3</v>
      </c>
      <c r="C54">
        <v>6712.674</v>
      </c>
    </row>
    <row r="55" spans="1:3" x14ac:dyDescent="0.25">
      <c r="A55" s="24">
        <v>46251</v>
      </c>
      <c r="B55">
        <f t="shared" si="0"/>
        <v>4.0999999999999986E-3</v>
      </c>
      <c r="C55">
        <v>6668.2470000000003</v>
      </c>
    </row>
    <row r="56" spans="1:3" x14ac:dyDescent="0.25">
      <c r="A56" s="24">
        <v>46252</v>
      </c>
      <c r="B56">
        <f t="shared" si="0"/>
        <v>4.0999999999999986E-3</v>
      </c>
      <c r="C56">
        <v>6690.9740000000002</v>
      </c>
    </row>
  </sheetData>
  <pageMargins left="0.511811024" right="0.511811024" top="0.78740157499999996" bottom="0.78740157499999996" header="0.31496062000000002" footer="0.3149606200000000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Planilha84"/>
  <dimension ref="A2:C32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32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  <row r="14" spans="1:3" x14ac:dyDescent="0.25">
      <c r="A14" s="24">
        <v>46226</v>
      </c>
      <c r="B14">
        <f t="shared" si="0"/>
        <v>4645</v>
      </c>
      <c r="C14">
        <v>6732.9</v>
      </c>
    </row>
    <row r="15" spans="1:3" x14ac:dyDescent="0.25">
      <c r="A15" s="24">
        <v>46227</v>
      </c>
      <c r="B15">
        <f t="shared" si="0"/>
        <v>4645</v>
      </c>
      <c r="C15">
        <v>6665.36</v>
      </c>
    </row>
    <row r="16" spans="1:3" x14ac:dyDescent="0.25">
      <c r="A16" s="24">
        <v>46230</v>
      </c>
      <c r="B16">
        <f t="shared" si="0"/>
        <v>4645</v>
      </c>
      <c r="C16">
        <v>6703.0249999999996</v>
      </c>
    </row>
    <row r="17" spans="1:3" x14ac:dyDescent="0.25">
      <c r="A17" s="24">
        <v>46231</v>
      </c>
      <c r="B17">
        <f t="shared" si="0"/>
        <v>4645</v>
      </c>
      <c r="C17">
        <v>6692.6940000000004</v>
      </c>
    </row>
    <row r="18" spans="1:3" x14ac:dyDescent="0.25">
      <c r="A18" s="24">
        <v>46232</v>
      </c>
      <c r="B18">
        <f t="shared" si="0"/>
        <v>4645</v>
      </c>
      <c r="C18">
        <v>6658.1360000000004</v>
      </c>
    </row>
    <row r="19" spans="1:3" x14ac:dyDescent="0.25">
      <c r="A19" s="24">
        <v>46233</v>
      </c>
      <c r="B19">
        <f t="shared" si="0"/>
        <v>4645</v>
      </c>
      <c r="C19">
        <v>6609.2309999999998</v>
      </c>
    </row>
    <row r="20" spans="1:3" x14ac:dyDescent="0.25">
      <c r="A20" s="24">
        <v>46234</v>
      </c>
      <c r="B20">
        <f t="shared" si="0"/>
        <v>4645</v>
      </c>
      <c r="C20">
        <v>6600.3419999999996</v>
      </c>
    </row>
    <row r="21" spans="1:3" x14ac:dyDescent="0.25">
      <c r="A21" s="24">
        <v>46237</v>
      </c>
      <c r="B21">
        <f t="shared" si="0"/>
        <v>4645</v>
      </c>
      <c r="C21">
        <v>6591.3270000000002</v>
      </c>
    </row>
    <row r="22" spans="1:3" x14ac:dyDescent="0.25">
      <c r="A22" s="24">
        <v>46238</v>
      </c>
      <c r="B22">
        <f t="shared" si="0"/>
        <v>4645</v>
      </c>
      <c r="C22">
        <v>6672.9049999999997</v>
      </c>
    </row>
    <row r="23" spans="1:3" x14ac:dyDescent="0.25">
      <c r="A23" s="24">
        <v>46239</v>
      </c>
      <c r="B23">
        <f t="shared" si="0"/>
        <v>4645</v>
      </c>
      <c r="C23">
        <v>6650.1909999999998</v>
      </c>
    </row>
    <row r="24" spans="1:3" x14ac:dyDescent="0.25">
      <c r="A24" s="24">
        <v>46240</v>
      </c>
      <c r="B24">
        <f t="shared" si="0"/>
        <v>4645</v>
      </c>
      <c r="C24">
        <v>6630.0619999999999</v>
      </c>
    </row>
    <row r="25" spans="1:3" x14ac:dyDescent="0.25">
      <c r="A25" s="24">
        <v>46241</v>
      </c>
      <c r="B25">
        <f t="shared" si="0"/>
        <v>4645</v>
      </c>
      <c r="C25">
        <v>6600.89</v>
      </c>
    </row>
    <row r="26" spans="1:3" x14ac:dyDescent="0.25">
      <c r="A26" s="24">
        <v>46244</v>
      </c>
      <c r="B26">
        <f t="shared" si="0"/>
        <v>4645</v>
      </c>
      <c r="C26">
        <v>6641.5339999999997</v>
      </c>
    </row>
    <row r="27" spans="1:3" x14ac:dyDescent="0.25">
      <c r="A27" s="24">
        <v>46245</v>
      </c>
      <c r="B27">
        <f t="shared" si="0"/>
        <v>4645</v>
      </c>
      <c r="C27">
        <v>6734.6229999999996</v>
      </c>
    </row>
    <row r="28" spans="1:3" x14ac:dyDescent="0.25">
      <c r="A28" s="24">
        <v>46246</v>
      </c>
      <c r="B28">
        <f t="shared" si="0"/>
        <v>4645</v>
      </c>
      <c r="C28">
        <v>6728.482</v>
      </c>
    </row>
    <row r="29" spans="1:3" x14ac:dyDescent="0.25">
      <c r="A29" s="24">
        <v>46247</v>
      </c>
      <c r="B29">
        <f t="shared" si="0"/>
        <v>4645</v>
      </c>
      <c r="C29">
        <v>6778.6109999999999</v>
      </c>
    </row>
    <row r="30" spans="1:3" x14ac:dyDescent="0.25">
      <c r="A30" s="24">
        <v>46248</v>
      </c>
      <c r="B30">
        <f t="shared" si="0"/>
        <v>4645</v>
      </c>
      <c r="C30">
        <v>6837.3620000000001</v>
      </c>
    </row>
    <row r="31" spans="1:3" x14ac:dyDescent="0.25">
      <c r="A31" s="24">
        <v>46251</v>
      </c>
      <c r="B31">
        <f t="shared" si="0"/>
        <v>4645</v>
      </c>
      <c r="C31">
        <v>6788.29</v>
      </c>
    </row>
    <row r="32" spans="1:3" x14ac:dyDescent="0.25">
      <c r="A32" s="24">
        <v>46252</v>
      </c>
      <c r="B32">
        <f t="shared" si="0"/>
        <v>4645</v>
      </c>
      <c r="C32">
        <v>6814.2219999999998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5901</v>
      </c>
      <c r="C2">
        <v>6975.0609999999997</v>
      </c>
    </row>
    <row r="3" spans="1:3" x14ac:dyDescent="0.25">
      <c r="A3" s="9">
        <v>46189</v>
      </c>
      <c r="B3" s="1" t="s">
        <v>5901</v>
      </c>
      <c r="C3">
        <v>7025.5720000000001</v>
      </c>
    </row>
    <row r="4" spans="1:3" x14ac:dyDescent="0.25">
      <c r="A4" s="9">
        <v>46190</v>
      </c>
      <c r="B4" s="1" t="s">
        <v>5901</v>
      </c>
      <c r="C4">
        <v>7028.2830000000004</v>
      </c>
    </row>
    <row r="5" spans="1:3" x14ac:dyDescent="0.25">
      <c r="A5" s="9">
        <v>46191</v>
      </c>
      <c r="B5" s="1" t="s">
        <v>5901</v>
      </c>
      <c r="C5">
        <v>7210.6769999999997</v>
      </c>
    </row>
    <row r="6" spans="1:3" x14ac:dyDescent="0.25">
      <c r="A6" s="9">
        <v>46192</v>
      </c>
      <c r="B6" s="1" t="s">
        <v>5901</v>
      </c>
      <c r="C6">
        <v>7195.2359999999999</v>
      </c>
    </row>
    <row r="7" spans="1:3" x14ac:dyDescent="0.25">
      <c r="A7" s="9">
        <v>46195</v>
      </c>
      <c r="B7" s="1" t="s">
        <v>5901</v>
      </c>
      <c r="C7">
        <v>7137.8969999999999</v>
      </c>
    </row>
    <row r="8" spans="1:3" x14ac:dyDescent="0.25">
      <c r="A8" s="9">
        <v>46196</v>
      </c>
      <c r="B8" s="1" t="s">
        <v>5901</v>
      </c>
      <c r="C8">
        <v>7174.8239999999996</v>
      </c>
    </row>
    <row r="9" spans="1:3" x14ac:dyDescent="0.25">
      <c r="A9" s="9">
        <v>46197</v>
      </c>
      <c r="B9" s="1" t="s">
        <v>5901</v>
      </c>
      <c r="C9">
        <v>7127.7690000000002</v>
      </c>
    </row>
    <row r="10" spans="1:3" x14ac:dyDescent="0.25">
      <c r="A10" s="9">
        <v>46198</v>
      </c>
      <c r="B10" s="1" t="s">
        <v>5901</v>
      </c>
      <c r="C10">
        <v>7106.4530000000004</v>
      </c>
    </row>
    <row r="11" spans="1:3" x14ac:dyDescent="0.25">
      <c r="A11" s="9">
        <v>46199</v>
      </c>
      <c r="B11" s="1" t="s">
        <v>5901</v>
      </c>
      <c r="C11">
        <v>7081.7889999999998</v>
      </c>
    </row>
    <row r="12" spans="1:3" x14ac:dyDescent="0.25">
      <c r="A12" s="9">
        <v>46202</v>
      </c>
      <c r="B12" s="1" t="s">
        <v>5901</v>
      </c>
      <c r="C12">
        <v>7051.2610000000004</v>
      </c>
    </row>
    <row r="13" spans="1:3" x14ac:dyDescent="0.25">
      <c r="A13" s="9">
        <v>46203</v>
      </c>
      <c r="B13" s="1" t="s">
        <v>5901</v>
      </c>
      <c r="C13">
        <v>7018.6869999999999</v>
      </c>
    </row>
    <row r="14" spans="1:3" x14ac:dyDescent="0.25">
      <c r="A14" s="9">
        <v>46204</v>
      </c>
      <c r="B14" s="1" t="s">
        <v>5901</v>
      </c>
      <c r="C14">
        <v>7114.5330000000004</v>
      </c>
    </row>
    <row r="15" spans="1:3" x14ac:dyDescent="0.25">
      <c r="A15" s="9">
        <v>46205</v>
      </c>
      <c r="B15" s="1" t="s">
        <v>5901</v>
      </c>
      <c r="C15">
        <v>7148.625</v>
      </c>
    </row>
    <row r="16" spans="1:3" x14ac:dyDescent="0.25">
      <c r="A16" s="9">
        <v>46206</v>
      </c>
      <c r="B16" s="1" t="s">
        <v>5901</v>
      </c>
      <c r="C16">
        <v>7065.7150000000001</v>
      </c>
    </row>
    <row r="17" spans="1:3" x14ac:dyDescent="0.25">
      <c r="A17" s="9">
        <v>46209</v>
      </c>
      <c r="B17" s="1" t="s">
        <v>5901</v>
      </c>
      <c r="C17">
        <v>6993.4960000000001</v>
      </c>
    </row>
    <row r="18" spans="1:3" x14ac:dyDescent="0.25">
      <c r="A18" s="9">
        <v>46210</v>
      </c>
      <c r="B18" s="1" t="s">
        <v>5901</v>
      </c>
      <c r="C18">
        <v>7029.5259999999998</v>
      </c>
    </row>
    <row r="19" spans="1:3" x14ac:dyDescent="0.25">
      <c r="A19" s="9">
        <v>46211</v>
      </c>
      <c r="B19" s="1" t="s">
        <v>5901</v>
      </c>
      <c r="C19">
        <v>7030.7960000000003</v>
      </c>
    </row>
    <row r="20" spans="1:3" x14ac:dyDescent="0.25">
      <c r="A20" s="9">
        <v>46212</v>
      </c>
      <c r="B20" s="1" t="s">
        <v>5901</v>
      </c>
      <c r="C20">
        <v>6983.6210000000001</v>
      </c>
    </row>
    <row r="21" spans="1:3" x14ac:dyDescent="0.25">
      <c r="A21" s="9">
        <v>46213</v>
      </c>
      <c r="B21" s="1" t="s">
        <v>5901</v>
      </c>
      <c r="C21">
        <v>6913.9530000000004</v>
      </c>
    </row>
    <row r="22" spans="1:3" x14ac:dyDescent="0.25">
      <c r="A22" s="9">
        <v>46216</v>
      </c>
      <c r="B22" s="1" t="s">
        <v>5901</v>
      </c>
      <c r="C22">
        <v>6975.2780000000002</v>
      </c>
    </row>
    <row r="23" spans="1:3" x14ac:dyDescent="0.25">
      <c r="A23" s="9">
        <v>46217</v>
      </c>
      <c r="B23" s="1" t="s">
        <v>5901</v>
      </c>
      <c r="C23">
        <v>6871.5720000000001</v>
      </c>
    </row>
    <row r="24" spans="1:3" x14ac:dyDescent="0.25">
      <c r="A24" s="9">
        <v>46218</v>
      </c>
      <c r="B24" s="1" t="s">
        <v>5901</v>
      </c>
      <c r="C24">
        <v>6884.3360000000002</v>
      </c>
    </row>
    <row r="25" spans="1:3" x14ac:dyDescent="0.25">
      <c r="A25" s="9">
        <v>46219</v>
      </c>
      <c r="B25" s="1" t="s">
        <v>5901</v>
      </c>
      <c r="C25">
        <v>6935.1270000000004</v>
      </c>
    </row>
    <row r="26" spans="1:3" x14ac:dyDescent="0.25">
      <c r="A26" s="9">
        <v>46220</v>
      </c>
      <c r="B26" s="1" t="s">
        <v>5901</v>
      </c>
      <c r="C26">
        <v>6989.9620000000004</v>
      </c>
    </row>
    <row r="27" spans="1:3" x14ac:dyDescent="0.25">
      <c r="A27" s="9">
        <v>46223</v>
      </c>
      <c r="B27" s="1" t="s">
        <v>5901</v>
      </c>
      <c r="C27">
        <v>6961.0910000000003</v>
      </c>
    </row>
    <row r="28" spans="1:3" x14ac:dyDescent="0.25">
      <c r="A28" s="9">
        <v>46224</v>
      </c>
      <c r="B28" s="1" t="s">
        <v>5901</v>
      </c>
      <c r="C28">
        <v>6934.6660000000002</v>
      </c>
    </row>
    <row r="29" spans="1:3" x14ac:dyDescent="0.25">
      <c r="A29" s="9">
        <v>46225</v>
      </c>
      <c r="B29" s="1" t="s">
        <v>5901</v>
      </c>
      <c r="C29">
        <v>6928.26</v>
      </c>
    </row>
    <row r="30" spans="1:3" x14ac:dyDescent="0.25">
      <c r="A30" s="9">
        <v>46226</v>
      </c>
      <c r="B30" s="1" t="s">
        <v>5901</v>
      </c>
      <c r="C30">
        <v>7004.4949999999999</v>
      </c>
    </row>
    <row r="31" spans="1:3" x14ac:dyDescent="0.25">
      <c r="A31" s="9">
        <v>46227</v>
      </c>
      <c r="B31" s="1" t="s">
        <v>5901</v>
      </c>
      <c r="C31">
        <v>6934.5690000000004</v>
      </c>
    </row>
    <row r="32" spans="1:3" x14ac:dyDescent="0.25">
      <c r="A32" s="9">
        <v>46230</v>
      </c>
      <c r="B32" s="1" t="s">
        <v>5901</v>
      </c>
      <c r="C32">
        <v>6973.9369999999999</v>
      </c>
    </row>
    <row r="33" spans="1:3" x14ac:dyDescent="0.25">
      <c r="A33" s="9">
        <v>46231</v>
      </c>
      <c r="B33" s="1" t="s">
        <v>5901</v>
      </c>
      <c r="C33">
        <v>6961.9459999999999</v>
      </c>
    </row>
    <row r="34" spans="1:3" x14ac:dyDescent="0.25">
      <c r="A34" s="9">
        <v>46232</v>
      </c>
      <c r="B34" s="1" t="s">
        <v>5901</v>
      </c>
      <c r="C34">
        <v>6924.47</v>
      </c>
    </row>
    <row r="35" spans="1:3" x14ac:dyDescent="0.25">
      <c r="A35" s="9">
        <v>46233</v>
      </c>
      <c r="B35" s="1" t="s">
        <v>5901</v>
      </c>
      <c r="C35">
        <v>6878.0529999999999</v>
      </c>
    </row>
    <row r="36" spans="1:3" x14ac:dyDescent="0.25">
      <c r="A36" s="9">
        <v>46234</v>
      </c>
      <c r="B36" s="1" t="s">
        <v>5901</v>
      </c>
      <c r="C36">
        <v>6861.0749999999998</v>
      </c>
    </row>
    <row r="37" spans="1:3" x14ac:dyDescent="0.25">
      <c r="A37" s="9">
        <v>46237</v>
      </c>
      <c r="B37" s="1" t="s">
        <v>5901</v>
      </c>
      <c r="C37">
        <v>6844.3689999999997</v>
      </c>
    </row>
    <row r="38" spans="1:3" x14ac:dyDescent="0.25">
      <c r="A38" s="9">
        <v>46238</v>
      </c>
      <c r="B38" s="1" t="s">
        <v>5901</v>
      </c>
      <c r="C38">
        <v>6931.8440000000001</v>
      </c>
    </row>
    <row r="39" spans="1:3" x14ac:dyDescent="0.25">
      <c r="A39" s="9">
        <v>46239</v>
      </c>
      <c r="B39" s="1" t="s">
        <v>5901</v>
      </c>
      <c r="C39">
        <v>6902.9840000000004</v>
      </c>
    </row>
    <row r="40" spans="1:3" x14ac:dyDescent="0.25">
      <c r="A40" s="9">
        <v>46240</v>
      </c>
      <c r="B40" s="1" t="s">
        <v>5901</v>
      </c>
      <c r="C40">
        <v>6886.5630000000001</v>
      </c>
    </row>
    <row r="41" spans="1:3" x14ac:dyDescent="0.25">
      <c r="A41" s="9">
        <v>46241</v>
      </c>
      <c r="B41" s="1" t="s">
        <v>5901</v>
      </c>
      <c r="C41">
        <v>6857.1040000000003</v>
      </c>
    </row>
    <row r="42" spans="1:3" x14ac:dyDescent="0.25">
      <c r="A42" s="9">
        <v>46244</v>
      </c>
      <c r="B42" s="1" t="s">
        <v>5901</v>
      </c>
      <c r="C42">
        <v>6901.0540000000001</v>
      </c>
    </row>
    <row r="43" spans="1:3" x14ac:dyDescent="0.25">
      <c r="A43" s="9">
        <v>46245</v>
      </c>
      <c r="B43" s="1" t="s">
        <v>5901</v>
      </c>
      <c r="C43">
        <v>6998.6379999999999</v>
      </c>
    </row>
    <row r="44" spans="1:3" x14ac:dyDescent="0.25">
      <c r="A44" s="9">
        <v>46246</v>
      </c>
      <c r="B44" s="1" t="s">
        <v>5901</v>
      </c>
      <c r="C44">
        <v>6994.2330000000002</v>
      </c>
    </row>
    <row r="45" spans="1:3" x14ac:dyDescent="0.25">
      <c r="A45" s="9">
        <v>46247</v>
      </c>
      <c r="B45" s="1" t="s">
        <v>5901</v>
      </c>
      <c r="C45">
        <v>7050.884</v>
      </c>
    </row>
    <row r="46" spans="1:3" x14ac:dyDescent="0.25">
      <c r="A46" s="9">
        <v>46248</v>
      </c>
      <c r="B46" s="1" t="s">
        <v>5901</v>
      </c>
      <c r="C46">
        <v>7116.5450000000001</v>
      </c>
    </row>
    <row r="47" spans="1:3" x14ac:dyDescent="0.25">
      <c r="A47" s="9">
        <v>46251</v>
      </c>
      <c r="B47" s="1" t="s">
        <v>5901</v>
      </c>
      <c r="C47">
        <v>7064.308</v>
      </c>
    </row>
    <row r="48" spans="1:3" x14ac:dyDescent="0.25">
      <c r="A48" s="9">
        <v>46252</v>
      </c>
      <c r="B48" s="1" t="s">
        <v>5901</v>
      </c>
      <c r="C48">
        <v>7093.6850000000004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62" width="9.140625" style="1" customWidth="1"/>
    <col min="63" max="16384" width="9.140625" style="1"/>
  </cols>
  <sheetData>
    <row r="1" spans="1:3" x14ac:dyDescent="0.25">
      <c r="A1" s="2" t="s">
        <v>18</v>
      </c>
      <c r="B1" s="1" t="s">
        <v>5818</v>
      </c>
      <c r="C1" s="1" t="s">
        <v>5821</v>
      </c>
    </row>
    <row r="2" spans="1:3" x14ac:dyDescent="0.25">
      <c r="A2" s="9">
        <v>46188</v>
      </c>
      <c r="B2" s="1" t="s">
        <v>5902</v>
      </c>
      <c r="C2">
        <v>7246.107</v>
      </c>
    </row>
    <row r="3" spans="1:3" x14ac:dyDescent="0.25">
      <c r="A3" s="9">
        <v>46189</v>
      </c>
      <c r="B3" s="1" t="s">
        <v>5902</v>
      </c>
      <c r="C3">
        <v>7299.6440000000002</v>
      </c>
    </row>
    <row r="4" spans="1:3" x14ac:dyDescent="0.25">
      <c r="A4" s="9">
        <v>46190</v>
      </c>
      <c r="B4" s="1" t="s">
        <v>5902</v>
      </c>
      <c r="C4">
        <v>7304.9849999999997</v>
      </c>
    </row>
    <row r="5" spans="1:3" x14ac:dyDescent="0.25">
      <c r="A5" s="9">
        <v>46191</v>
      </c>
      <c r="B5" s="1" t="s">
        <v>5902</v>
      </c>
      <c r="C5">
        <v>7510.52</v>
      </c>
    </row>
    <row r="6" spans="1:3" x14ac:dyDescent="0.25">
      <c r="A6" s="9">
        <v>46192</v>
      </c>
      <c r="B6" s="1" t="s">
        <v>5902</v>
      </c>
      <c r="C6">
        <v>7497.9530000000004</v>
      </c>
    </row>
    <row r="7" spans="1:3" x14ac:dyDescent="0.25">
      <c r="A7" s="9">
        <v>46195</v>
      </c>
      <c r="B7" s="1" t="s">
        <v>5902</v>
      </c>
      <c r="C7">
        <v>7436.1450000000004</v>
      </c>
    </row>
    <row r="8" spans="1:3" x14ac:dyDescent="0.25">
      <c r="A8" s="9">
        <v>46196</v>
      </c>
      <c r="B8" s="1" t="s">
        <v>5902</v>
      </c>
      <c r="C8">
        <v>7477.0309999999999</v>
      </c>
    </row>
    <row r="9" spans="1:3" x14ac:dyDescent="0.25">
      <c r="A9" s="9">
        <v>46197</v>
      </c>
      <c r="B9" s="1" t="s">
        <v>5902</v>
      </c>
      <c r="C9">
        <v>7420.7139999999999</v>
      </c>
    </row>
    <row r="10" spans="1:3" x14ac:dyDescent="0.25">
      <c r="A10" s="9">
        <v>46198</v>
      </c>
      <c r="B10" s="1" t="s">
        <v>5902</v>
      </c>
      <c r="C10">
        <v>7405.5010000000002</v>
      </c>
    </row>
    <row r="11" spans="1:3" x14ac:dyDescent="0.25">
      <c r="A11" s="9">
        <v>46199</v>
      </c>
      <c r="B11" s="1" t="s">
        <v>5902</v>
      </c>
      <c r="C11">
        <v>7373.9059999999999</v>
      </c>
    </row>
    <row r="12" spans="1:3" x14ac:dyDescent="0.25">
      <c r="A12" s="9">
        <v>46202</v>
      </c>
      <c r="B12" s="1" t="s">
        <v>5902</v>
      </c>
      <c r="C12">
        <v>7340.3249999999998</v>
      </c>
    </row>
    <row r="13" spans="1:3" x14ac:dyDescent="0.25">
      <c r="A13" s="9">
        <v>46203</v>
      </c>
      <c r="B13" s="1" t="s">
        <v>5902</v>
      </c>
      <c r="C13">
        <v>7298.9539999999997</v>
      </c>
    </row>
    <row r="14" spans="1:3" x14ac:dyDescent="0.25">
      <c r="A14" s="9">
        <v>46204</v>
      </c>
      <c r="B14" s="1" t="s">
        <v>5902</v>
      </c>
      <c r="C14">
        <v>7403.5339999999997</v>
      </c>
    </row>
    <row r="15" spans="1:3" x14ac:dyDescent="0.25">
      <c r="A15" s="9">
        <v>46205</v>
      </c>
      <c r="B15" s="1" t="s">
        <v>5902</v>
      </c>
      <c r="C15">
        <v>7440.3320000000003</v>
      </c>
    </row>
    <row r="16" spans="1:3" x14ac:dyDescent="0.25">
      <c r="A16" s="9">
        <v>46206</v>
      </c>
      <c r="B16" s="1" t="s">
        <v>5902</v>
      </c>
      <c r="C16">
        <v>7359.201</v>
      </c>
    </row>
    <row r="17" spans="1:3" x14ac:dyDescent="0.25">
      <c r="A17" s="9">
        <v>46209</v>
      </c>
      <c r="B17" s="1" t="s">
        <v>5902</v>
      </c>
      <c r="C17">
        <v>7278.7740000000003</v>
      </c>
    </row>
    <row r="18" spans="1:3" x14ac:dyDescent="0.25">
      <c r="A18" s="9">
        <v>46210</v>
      </c>
      <c r="B18" s="1" t="s">
        <v>5902</v>
      </c>
      <c r="C18">
        <v>7317.152</v>
      </c>
    </row>
    <row r="19" spans="1:3" x14ac:dyDescent="0.25">
      <c r="A19" s="9">
        <v>46211</v>
      </c>
      <c r="B19" s="1" t="s">
        <v>5902</v>
      </c>
      <c r="C19">
        <v>7318.5680000000002</v>
      </c>
    </row>
    <row r="20" spans="1:3" x14ac:dyDescent="0.25">
      <c r="A20" s="9">
        <v>46212</v>
      </c>
      <c r="B20" s="1" t="s">
        <v>5902</v>
      </c>
      <c r="C20">
        <v>7271.1819999999998</v>
      </c>
    </row>
    <row r="21" spans="1:3" x14ac:dyDescent="0.25">
      <c r="A21" s="9">
        <v>46213</v>
      </c>
      <c r="B21" s="1" t="s">
        <v>5902</v>
      </c>
      <c r="C21">
        <v>7192.5969999999998</v>
      </c>
    </row>
    <row r="22" spans="1:3" x14ac:dyDescent="0.25">
      <c r="A22" s="9">
        <v>46216</v>
      </c>
      <c r="B22" s="1" t="s">
        <v>5902</v>
      </c>
      <c r="C22">
        <v>7259.0360000000001</v>
      </c>
    </row>
    <row r="23" spans="1:3" x14ac:dyDescent="0.25">
      <c r="A23" s="9">
        <v>46217</v>
      </c>
      <c r="B23" s="1" t="s">
        <v>5902</v>
      </c>
      <c r="C23">
        <v>7157.0780000000004</v>
      </c>
    </row>
    <row r="24" spans="1:3" x14ac:dyDescent="0.25">
      <c r="A24" s="9">
        <v>46218</v>
      </c>
      <c r="B24" s="1" t="s">
        <v>5902</v>
      </c>
      <c r="C24">
        <v>7173.5379999999996</v>
      </c>
    </row>
    <row r="25" spans="1:3" x14ac:dyDescent="0.25">
      <c r="A25" s="9">
        <v>46219</v>
      </c>
      <c r="B25" s="1" t="s">
        <v>5902</v>
      </c>
      <c r="C25">
        <v>7222.6279999999997</v>
      </c>
    </row>
    <row r="26" spans="1:3" x14ac:dyDescent="0.25">
      <c r="A26" s="9">
        <v>46220</v>
      </c>
      <c r="B26" s="1" t="s">
        <v>5902</v>
      </c>
      <c r="C26">
        <v>7289.2979999999998</v>
      </c>
    </row>
    <row r="27" spans="1:3" x14ac:dyDescent="0.25">
      <c r="A27" s="9">
        <v>46223</v>
      </c>
      <c r="B27" s="1" t="s">
        <v>5902</v>
      </c>
      <c r="C27">
        <v>7261.0240000000003</v>
      </c>
    </row>
    <row r="28" spans="1:3" x14ac:dyDescent="0.25">
      <c r="A28" s="9">
        <v>46224</v>
      </c>
      <c r="B28" s="1" t="s">
        <v>5902</v>
      </c>
      <c r="C28">
        <v>7227.1679999999997</v>
      </c>
    </row>
    <row r="29" spans="1:3" x14ac:dyDescent="0.25">
      <c r="A29" s="9">
        <v>46225</v>
      </c>
      <c r="B29" s="1" t="s">
        <v>5902</v>
      </c>
      <c r="C29">
        <v>7223.2920000000004</v>
      </c>
    </row>
    <row r="30" spans="1:3" x14ac:dyDescent="0.25">
      <c r="A30" s="9">
        <v>46226</v>
      </c>
      <c r="B30" s="1" t="s">
        <v>5902</v>
      </c>
      <c r="C30">
        <v>7303.6120000000001</v>
      </c>
    </row>
    <row r="31" spans="1:3" x14ac:dyDescent="0.25">
      <c r="A31" s="9">
        <v>46227</v>
      </c>
      <c r="B31" s="1" t="s">
        <v>5902</v>
      </c>
      <c r="C31">
        <v>7231.3469999999998</v>
      </c>
    </row>
    <row r="32" spans="1:3" x14ac:dyDescent="0.25">
      <c r="A32" s="9">
        <v>46230</v>
      </c>
      <c r="B32" s="1" t="s">
        <v>5902</v>
      </c>
      <c r="C32">
        <v>7276.7650000000003</v>
      </c>
    </row>
    <row r="33" spans="1:3" x14ac:dyDescent="0.25">
      <c r="A33" s="9">
        <v>46231</v>
      </c>
      <c r="B33" s="1" t="s">
        <v>5902</v>
      </c>
      <c r="C33">
        <v>7259.9870000000001</v>
      </c>
    </row>
    <row r="34" spans="1:3" x14ac:dyDescent="0.25">
      <c r="A34" s="9">
        <v>46232</v>
      </c>
      <c r="B34" s="1" t="s">
        <v>5902</v>
      </c>
      <c r="C34">
        <v>7216.62</v>
      </c>
    </row>
    <row r="35" spans="1:3" x14ac:dyDescent="0.25">
      <c r="A35" s="9">
        <v>46233</v>
      </c>
      <c r="B35" s="1" t="s">
        <v>5902</v>
      </c>
      <c r="C35">
        <v>7165.16</v>
      </c>
    </row>
    <row r="36" spans="1:3" x14ac:dyDescent="0.25">
      <c r="A36" s="9">
        <v>46234</v>
      </c>
      <c r="B36" s="1" t="s">
        <v>5902</v>
      </c>
      <c r="C36">
        <v>7146.0450000000001</v>
      </c>
    </row>
    <row r="37" spans="1:3" x14ac:dyDescent="0.25">
      <c r="A37" s="9">
        <v>46237</v>
      </c>
      <c r="B37" s="1" t="s">
        <v>5902</v>
      </c>
      <c r="C37">
        <v>7121.0510000000004</v>
      </c>
    </row>
    <row r="38" spans="1:3" x14ac:dyDescent="0.25">
      <c r="A38" s="9">
        <v>46238</v>
      </c>
      <c r="B38" s="1" t="s">
        <v>5902</v>
      </c>
      <c r="C38">
        <v>7213.674</v>
      </c>
    </row>
    <row r="39" spans="1:3" x14ac:dyDescent="0.25">
      <c r="A39" s="9">
        <v>46239</v>
      </c>
      <c r="B39" s="1" t="s">
        <v>5902</v>
      </c>
      <c r="C39">
        <v>7179.0950000000003</v>
      </c>
    </row>
    <row r="40" spans="1:3" x14ac:dyDescent="0.25">
      <c r="A40" s="9">
        <v>46240</v>
      </c>
      <c r="B40" s="1" t="s">
        <v>5902</v>
      </c>
      <c r="C40">
        <v>7168.482</v>
      </c>
    </row>
    <row r="41" spans="1:3" x14ac:dyDescent="0.25">
      <c r="A41" s="9">
        <v>46241</v>
      </c>
      <c r="B41" s="1" t="s">
        <v>5902</v>
      </c>
      <c r="C41">
        <v>7142.2359999999999</v>
      </c>
    </row>
    <row r="42" spans="1:3" x14ac:dyDescent="0.25">
      <c r="A42" s="9">
        <v>46244</v>
      </c>
      <c r="B42" s="1" t="s">
        <v>5902</v>
      </c>
      <c r="C42">
        <v>7190.4660000000003</v>
      </c>
    </row>
    <row r="43" spans="1:3" x14ac:dyDescent="0.25">
      <c r="A43" s="9">
        <v>46245</v>
      </c>
      <c r="B43" s="1" t="s">
        <v>5902</v>
      </c>
      <c r="C43">
        <v>7290.6319999999996</v>
      </c>
    </row>
    <row r="44" spans="1:3" x14ac:dyDescent="0.25">
      <c r="A44" s="9">
        <v>46246</v>
      </c>
      <c r="B44" s="1" t="s">
        <v>5902</v>
      </c>
      <c r="C44">
        <v>7286.1750000000002</v>
      </c>
    </row>
    <row r="45" spans="1:3" x14ac:dyDescent="0.25">
      <c r="A45" s="9">
        <v>46247</v>
      </c>
      <c r="B45" s="1" t="s">
        <v>5902</v>
      </c>
      <c r="C45">
        <v>7348.4080000000004</v>
      </c>
    </row>
    <row r="46" spans="1:3" x14ac:dyDescent="0.25">
      <c r="A46" s="9">
        <v>46248</v>
      </c>
      <c r="B46" s="1" t="s">
        <v>5902</v>
      </c>
      <c r="C46">
        <v>7424.8519999999999</v>
      </c>
    </row>
    <row r="47" spans="1:3" x14ac:dyDescent="0.25">
      <c r="A47" s="9">
        <v>46251</v>
      </c>
      <c r="B47" s="1" t="s">
        <v>5902</v>
      </c>
      <c r="C47">
        <v>7373.1090000000004</v>
      </c>
    </row>
    <row r="48" spans="1:3" x14ac:dyDescent="0.25">
      <c r="A48" s="9">
        <v>46252</v>
      </c>
      <c r="B48" s="1" t="s">
        <v>5902</v>
      </c>
      <c r="C48">
        <v>7400.7790000000005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>
        <f>IF('S.H BOI GORDO'!A7218=""," ",'S.H BOI GORDO'!A7218)</f>
        <v>46231</v>
      </c>
      <c r="B58" s="1">
        <f t="shared" si="0"/>
        <v>0</v>
      </c>
    </row>
    <row r="59" spans="1:2" x14ac:dyDescent="0.25">
      <c r="A59" s="9">
        <f>IF('S.H BOI GORDO'!A7219=""," ",'S.H BOI GORDO'!A7219)</f>
        <v>46232</v>
      </c>
      <c r="B59" s="1">
        <f t="shared" si="0"/>
        <v>0</v>
      </c>
    </row>
    <row r="60" spans="1:2" x14ac:dyDescent="0.25">
      <c r="A60" s="9">
        <f>IF('S.H BOI GORDO'!A7220=""," ",'S.H BOI GORDO'!A7220)</f>
        <v>46233</v>
      </c>
      <c r="B60" s="1">
        <f t="shared" si="0"/>
        <v>0</v>
      </c>
    </row>
    <row r="61" spans="1:2" x14ac:dyDescent="0.25">
      <c r="A61" s="9">
        <f>IF('S.H BOI GORDO'!A7221=""," ",'S.H BOI GORDO'!A7221)</f>
        <v>46234</v>
      </c>
      <c r="B61" s="1">
        <f t="shared" si="0"/>
        <v>0</v>
      </c>
    </row>
    <row r="62" spans="1:2" x14ac:dyDescent="0.25">
      <c r="A62" s="9">
        <f>IF('S.H BOI GORDO'!A7222=""," ",'S.H BOI GORDO'!A7222)</f>
        <v>46237</v>
      </c>
      <c r="B62" s="1">
        <f t="shared" si="0"/>
        <v>0</v>
      </c>
    </row>
    <row r="63" spans="1:2" x14ac:dyDescent="0.25">
      <c r="A63" s="9">
        <f>IF('S.H BOI GORDO'!A7223=""," ",'S.H BOI GORDO'!A7223)</f>
        <v>46238</v>
      </c>
      <c r="B63" s="1">
        <f t="shared" si="0"/>
        <v>0</v>
      </c>
    </row>
    <row r="64" spans="1:2" x14ac:dyDescent="0.25">
      <c r="A64" s="9">
        <f>IF('S.H BOI GORDO'!A7224=""," ",'S.H BOI GORDO'!A7224)</f>
        <v>46239</v>
      </c>
      <c r="B64" s="1">
        <f t="shared" si="0"/>
        <v>0</v>
      </c>
    </row>
    <row r="65" spans="1:2" x14ac:dyDescent="0.25">
      <c r="A65" s="9">
        <f>IF('S.H BOI GORDO'!A7225=""," ",'S.H BOI GORDO'!A7225)</f>
        <v>46240</v>
      </c>
      <c r="B65" s="1">
        <f t="shared" si="0"/>
        <v>0</v>
      </c>
    </row>
    <row r="66" spans="1:2" x14ac:dyDescent="0.25">
      <c r="A66" s="9">
        <f>IF('S.H BOI GORDO'!A7226=""," ",'S.H BOI GORDO'!A7226)</f>
        <v>46241</v>
      </c>
      <c r="B66" s="1">
        <f t="shared" si="0"/>
        <v>0</v>
      </c>
    </row>
    <row r="67" spans="1:2" x14ac:dyDescent="0.25">
      <c r="A67" s="9">
        <f>IF('S.H BOI GORDO'!A7227=""," ",'S.H BOI GORDO'!A7227)</f>
        <v>46244</v>
      </c>
      <c r="B67" s="1">
        <f t="shared" si="0"/>
        <v>0</v>
      </c>
    </row>
    <row r="68" spans="1:2" x14ac:dyDescent="0.25">
      <c r="A68" s="9">
        <f>IF('S.H BOI GORDO'!A7228=""," ",'S.H BOI GORDO'!A7228)</f>
        <v>46245</v>
      </c>
      <c r="B68" s="1">
        <f t="shared" si="0"/>
        <v>0</v>
      </c>
    </row>
    <row r="69" spans="1:2" x14ac:dyDescent="0.25">
      <c r="A69" s="9">
        <f>IF('S.H BOI GORDO'!A7229=""," ",'S.H BOI GORDO'!A7229)</f>
        <v>46246</v>
      </c>
      <c r="B69" s="1">
        <f t="shared" si="0"/>
        <v>0</v>
      </c>
    </row>
    <row r="70" spans="1:2" x14ac:dyDescent="0.25">
      <c r="A70" s="9">
        <f>IF('S.H BOI GORDO'!A7230=""," ",'S.H BOI GORDO'!A7230)</f>
        <v>46247</v>
      </c>
      <c r="B70" s="1">
        <f t="shared" si="0"/>
        <v>0</v>
      </c>
    </row>
    <row r="71" spans="1:2" x14ac:dyDescent="0.25">
      <c r="A71" s="9">
        <f>IF('S.H BOI GORDO'!A7231=""," ",'S.H BOI GORDO'!A7231)</f>
        <v>46248</v>
      </c>
      <c r="B71" s="1">
        <f t="shared" si="0"/>
        <v>0</v>
      </c>
    </row>
    <row r="72" spans="1:2" x14ac:dyDescent="0.25">
      <c r="A72" s="9">
        <f>IF('S.H BOI GORDO'!A7232=""," ",'S.H BOI GORDO'!A7232)</f>
        <v>46251</v>
      </c>
      <c r="B72" s="1">
        <f t="shared" si="0"/>
        <v>0</v>
      </c>
    </row>
    <row r="73" spans="1:2" x14ac:dyDescent="0.25">
      <c r="A73" s="9">
        <f>IF('S.H BOI GORDO'!A7233=""," ",'S.H BOI GORDO'!A7233)</f>
        <v>46252</v>
      </c>
      <c r="B73" s="1">
        <f t="shared" si="0"/>
        <v>0</v>
      </c>
    </row>
    <row r="74" spans="1:2" x14ac:dyDescent="0.25">
      <c r="A74" s="9" t="str">
        <f>IF('S.H BOI GORDO'!A7234=""," ",'S.H BOI GORDO'!A7234)</f>
        <v xml:space="preserve"> </v>
      </c>
      <c r="B74" s="1">
        <f t="shared" si="0"/>
        <v>0</v>
      </c>
    </row>
    <row r="75" spans="1:2" x14ac:dyDescent="0.25">
      <c r="A75" s="9" t="str">
        <f>IF('S.H BOI GORDO'!A7235=""," ",'S.H BOI GORDO'!A7235)</f>
        <v xml:space="preserve"> </v>
      </c>
      <c r="B75" s="1">
        <f t="shared" si="0"/>
        <v>0</v>
      </c>
    </row>
    <row r="76" spans="1:2" x14ac:dyDescent="0.25">
      <c r="A76" s="9" t="str">
        <f>IF('S.H BOI GORDO'!A7236=""," ",'S.H BOI GORDO'!A7236)</f>
        <v xml:space="preserve"> </v>
      </c>
      <c r="B76" s="1">
        <f t="shared" si="0"/>
        <v>0</v>
      </c>
    </row>
    <row r="77" spans="1:2" x14ac:dyDescent="0.25">
      <c r="A77" s="9" t="str">
        <f>IF('S.H BOI GORDO'!A7237=""," ",'S.H BOI GORDO'!A7237)</f>
        <v xml:space="preserve"> </v>
      </c>
      <c r="B77" s="1">
        <f t="shared" si="0"/>
        <v>0</v>
      </c>
    </row>
    <row r="78" spans="1:2" x14ac:dyDescent="0.25">
      <c r="A78" s="9" t="str">
        <f>IF('S.H BOI GORDO'!A7238=""," ",'S.H BOI GORDO'!A7238)</f>
        <v xml:space="preserve"> </v>
      </c>
      <c r="B78" s="1">
        <f t="shared" si="0"/>
        <v>0</v>
      </c>
    </row>
    <row r="79" spans="1:2" x14ac:dyDescent="0.25">
      <c r="A79" s="9" t="str">
        <f>IF('S.H BOI GORDO'!A7239=""," ",'S.H BOI GORDO'!A7239)</f>
        <v xml:space="preserve"> </v>
      </c>
      <c r="B79" s="1">
        <f t="shared" si="0"/>
        <v>0</v>
      </c>
    </row>
    <row r="80" spans="1:2" x14ac:dyDescent="0.25">
      <c r="A80" s="9" t="str">
        <f>IF('S.H BOI GORDO'!A7240=""," ",'S.H BOI GORDO'!A7240)</f>
        <v xml:space="preserve"> </v>
      </c>
      <c r="B80" s="1">
        <f t="shared" si="0"/>
        <v>0</v>
      </c>
    </row>
    <row r="81" spans="1:2" x14ac:dyDescent="0.25">
      <c r="A81" s="9" t="str">
        <f>IF('S.H BOI GORDO'!A7241=""," ",'S.H BOI GORDO'!A7241)</f>
        <v xml:space="preserve"> </v>
      </c>
      <c r="B81" s="1">
        <f t="shared" si="0"/>
        <v>0</v>
      </c>
    </row>
    <row r="82" spans="1:2" x14ac:dyDescent="0.25">
      <c r="A82" s="9" t="str">
        <f>IF('S.H BOI GORDO'!A7242=""," ",'S.H BOI GORDO'!A7242)</f>
        <v xml:space="preserve"> </v>
      </c>
      <c r="B82" s="1">
        <f t="shared" si="0"/>
        <v>0</v>
      </c>
    </row>
    <row r="83" spans="1:2" x14ac:dyDescent="0.25">
      <c r="A83" s="9" t="str">
        <f>IF('S.H BOI GORDO'!A7243=""," ",'S.H BOI GORDO'!A7243)</f>
        <v xml:space="preserve"> </v>
      </c>
      <c r="B83" s="1">
        <f t="shared" si="0"/>
        <v>0</v>
      </c>
    </row>
    <row r="84" spans="1:2" x14ac:dyDescent="0.25">
      <c r="A84" s="9" t="str">
        <f>IF('S.H BOI GORDO'!A7244=""," ",'S.H BOI GORDO'!A7244)</f>
        <v xml:space="preserve"> </v>
      </c>
      <c r="B84" s="1">
        <f t="shared" si="0"/>
        <v>0</v>
      </c>
    </row>
    <row r="85" spans="1:2" x14ac:dyDescent="0.25">
      <c r="A85" s="9" t="str">
        <f>IF('S.H BOI GORDO'!A7245=""," ",'S.H BOI GORDO'!A7245)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GORDO'!A7246=""," ",'S.H BOI GORDO'!A7246)</f>
        <v xml:space="preserve"> </v>
      </c>
      <c r="B86" s="1">
        <f t="shared" si="1"/>
        <v>0</v>
      </c>
    </row>
    <row r="87" spans="1:2" x14ac:dyDescent="0.25">
      <c r="A87" s="9" t="str">
        <f>IF('S.H BOI GORDO'!A7247=""," ",'S.H BOI GORDO'!A7247)</f>
        <v xml:space="preserve"> </v>
      </c>
      <c r="B87" s="1">
        <f t="shared" si="1"/>
        <v>0</v>
      </c>
    </row>
    <row r="88" spans="1:2" x14ac:dyDescent="0.25">
      <c r="A88" s="9" t="str">
        <f>IF('S.H BOI GORDO'!A7248=""," ",'S.H BOI GORDO'!A7248)</f>
        <v xml:space="preserve"> </v>
      </c>
      <c r="B88" s="1">
        <f t="shared" si="1"/>
        <v>0</v>
      </c>
    </row>
    <row r="89" spans="1:2" x14ac:dyDescent="0.25">
      <c r="A89" s="9" t="str">
        <f>IF('S.H BOI GORDO'!A7249=""," ",'S.H BOI GORDO'!A7249)</f>
        <v xml:space="preserve"> </v>
      </c>
      <c r="B89" s="1">
        <f t="shared" si="1"/>
        <v>0</v>
      </c>
    </row>
    <row r="90" spans="1:2" x14ac:dyDescent="0.25">
      <c r="A90" s="9" t="str">
        <f>IF('S.H BOI GORDO'!A7250=""," ",'S.H BOI GORDO'!A7250)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5903</v>
      </c>
    </row>
    <row r="2" spans="1:13" x14ac:dyDescent="0.25">
      <c r="A2" s="30" t="s">
        <v>0</v>
      </c>
      <c r="B2" s="30" t="s">
        <v>5904</v>
      </c>
      <c r="C2" s="30" t="s">
        <v>5905</v>
      </c>
      <c r="D2" s="30" t="s">
        <v>5906</v>
      </c>
      <c r="E2" s="30" t="s">
        <v>5907</v>
      </c>
      <c r="F2" s="30" t="s">
        <v>5908</v>
      </c>
      <c r="G2" s="30" t="s">
        <v>5909</v>
      </c>
      <c r="H2" s="30" t="s">
        <v>5910</v>
      </c>
      <c r="I2" s="30" t="s">
        <v>5911</v>
      </c>
      <c r="J2" s="30" t="s">
        <v>5912</v>
      </c>
      <c r="K2" s="30" t="s">
        <v>5913</v>
      </c>
      <c r="L2" s="30" t="s">
        <v>5914</v>
      </c>
      <c r="M2" s="30" t="s">
        <v>5915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5916</v>
      </c>
    </row>
  </sheetData>
  <pageMargins left="0.511811024" right="0.511811024" top="0.78740157499999996" bottom="0.78740157499999996" header="0.31496062000000002" footer="0.3149606200000000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18</v>
      </c>
      <c r="B1" s="35" t="s">
        <v>5917</v>
      </c>
      <c r="C1" s="35" t="s">
        <v>5918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C7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5920</v>
      </c>
      <c r="C2">
        <v>14.152799999999999</v>
      </c>
    </row>
    <row r="3" spans="1:3" x14ac:dyDescent="0.25">
      <c r="A3" s="24">
        <v>46227</v>
      </c>
      <c r="B3" t="str">
        <f>B2</f>
        <v>DI1Q26</v>
      </c>
      <c r="C3">
        <v>14.1492</v>
      </c>
    </row>
    <row r="4" spans="1:3" x14ac:dyDescent="0.25">
      <c r="A4" s="24">
        <v>46231</v>
      </c>
      <c r="B4" t="str">
        <f>B3</f>
        <v>DI1Q26</v>
      </c>
      <c r="C4">
        <v>14.1487</v>
      </c>
    </row>
    <row r="5" spans="1:3" x14ac:dyDescent="0.25">
      <c r="A5" s="24">
        <v>46232</v>
      </c>
      <c r="B5" t="str">
        <f>B4</f>
        <v>DI1Q26</v>
      </c>
      <c r="C5">
        <v>14.152200000000001</v>
      </c>
    </row>
    <row r="6" spans="1:3" x14ac:dyDescent="0.25">
      <c r="A6" s="24">
        <v>46233</v>
      </c>
      <c r="B6" t="str">
        <f>B5</f>
        <v>DI1Q26</v>
      </c>
      <c r="C6">
        <v>14.1516</v>
      </c>
    </row>
    <row r="7" spans="1:3" x14ac:dyDescent="0.25">
      <c r="A7" s="24">
        <v>46234</v>
      </c>
      <c r="B7" t="str">
        <f>B6</f>
        <v>DI1Q26</v>
      </c>
      <c r="C7">
        <v>14.148999999999999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5921</v>
      </c>
      <c r="C2">
        <v>14.000999999999999</v>
      </c>
    </row>
    <row r="3" spans="1:3" x14ac:dyDescent="0.25">
      <c r="A3" s="24">
        <v>46227</v>
      </c>
      <c r="B3" t="str">
        <f t="shared" ref="B3:B19" si="0">B2</f>
        <v>DI1U26</v>
      </c>
      <c r="C3">
        <v>14.015000000000001</v>
      </c>
    </row>
    <row r="4" spans="1:3" x14ac:dyDescent="0.25">
      <c r="A4" s="24">
        <v>46231</v>
      </c>
      <c r="B4" t="str">
        <f t="shared" si="0"/>
        <v>DI1U26</v>
      </c>
      <c r="C4">
        <v>13.991</v>
      </c>
    </row>
    <row r="5" spans="1:3" x14ac:dyDescent="0.25">
      <c r="A5" s="24">
        <v>46232</v>
      </c>
      <c r="B5" t="str">
        <f t="shared" si="0"/>
        <v>DI1U26</v>
      </c>
      <c r="C5">
        <v>13.978999999999999</v>
      </c>
    </row>
    <row r="6" spans="1:3" x14ac:dyDescent="0.25">
      <c r="A6" s="24">
        <v>46233</v>
      </c>
      <c r="B6" t="str">
        <f t="shared" si="0"/>
        <v>DI1U26</v>
      </c>
      <c r="C6">
        <v>13.962999999999999</v>
      </c>
    </row>
    <row r="7" spans="1:3" x14ac:dyDescent="0.25">
      <c r="A7" s="24">
        <v>46234</v>
      </c>
      <c r="B7" t="str">
        <f t="shared" si="0"/>
        <v>DI1U26</v>
      </c>
      <c r="C7">
        <v>13.957000000000001</v>
      </c>
    </row>
    <row r="8" spans="1:3" x14ac:dyDescent="0.25">
      <c r="A8" s="24">
        <v>46237</v>
      </c>
      <c r="B8" t="str">
        <f t="shared" si="0"/>
        <v>DI1U26</v>
      </c>
      <c r="C8">
        <v>13.952</v>
      </c>
    </row>
    <row r="9" spans="1:3" x14ac:dyDescent="0.25">
      <c r="A9" s="24">
        <v>46238</v>
      </c>
      <c r="B9" t="str">
        <f t="shared" si="0"/>
        <v>DI1U26</v>
      </c>
      <c r="C9">
        <v>13.936999999999999</v>
      </c>
    </row>
    <row r="10" spans="1:3" x14ac:dyDescent="0.25">
      <c r="A10" s="24">
        <v>46239</v>
      </c>
      <c r="B10" t="str">
        <f t="shared" si="0"/>
        <v>DI1U26</v>
      </c>
      <c r="C10">
        <v>13.920999999999999</v>
      </c>
    </row>
    <row r="11" spans="1:3" x14ac:dyDescent="0.25">
      <c r="A11" s="24">
        <v>46240</v>
      </c>
      <c r="B11" t="str">
        <f t="shared" si="0"/>
        <v>DI1U26</v>
      </c>
      <c r="C11">
        <v>13.904</v>
      </c>
    </row>
    <row r="12" spans="1:3" x14ac:dyDescent="0.25">
      <c r="A12" s="24">
        <v>46241</v>
      </c>
      <c r="B12" t="str">
        <f t="shared" si="0"/>
        <v>DI1U26</v>
      </c>
      <c r="C12">
        <v>13.904</v>
      </c>
    </row>
    <row r="13" spans="1:3" x14ac:dyDescent="0.25">
      <c r="A13" s="24">
        <v>46244</v>
      </c>
      <c r="B13" t="str">
        <f t="shared" si="0"/>
        <v>DI1U26</v>
      </c>
      <c r="C13">
        <v>13.904</v>
      </c>
    </row>
    <row r="14" spans="1:3" x14ac:dyDescent="0.25">
      <c r="A14" s="24">
        <v>46245</v>
      </c>
      <c r="B14" t="str">
        <f t="shared" si="0"/>
        <v>DI1U26</v>
      </c>
      <c r="C14">
        <v>13.903</v>
      </c>
    </row>
    <row r="15" spans="1:3" x14ac:dyDescent="0.25">
      <c r="A15" s="24">
        <v>46246</v>
      </c>
      <c r="B15" t="str">
        <f t="shared" si="0"/>
        <v>DI1U26</v>
      </c>
      <c r="C15">
        <v>13.901999999999999</v>
      </c>
    </row>
    <row r="16" spans="1:3" x14ac:dyDescent="0.25">
      <c r="A16" s="24">
        <v>46247</v>
      </c>
      <c r="B16" t="str">
        <f t="shared" si="0"/>
        <v>DI1U26</v>
      </c>
      <c r="C16">
        <v>13.901899999999999</v>
      </c>
    </row>
    <row r="17" spans="1:3" x14ac:dyDescent="0.25">
      <c r="A17" s="24">
        <v>46248</v>
      </c>
      <c r="B17" t="str">
        <f t="shared" si="0"/>
        <v>DI1U26</v>
      </c>
      <c r="C17">
        <v>13.9039</v>
      </c>
    </row>
    <row r="18" spans="1:3" x14ac:dyDescent="0.25">
      <c r="A18" s="24">
        <v>46251</v>
      </c>
      <c r="B18" t="str">
        <f t="shared" si="0"/>
        <v>DI1U26</v>
      </c>
      <c r="C18">
        <v>13.905099999999999</v>
      </c>
    </row>
    <row r="19" spans="1:3" x14ac:dyDescent="0.25">
      <c r="A19" s="24">
        <v>46252</v>
      </c>
      <c r="B19" t="str">
        <f t="shared" si="0"/>
        <v>DI1U26</v>
      </c>
      <c r="C19">
        <v>13.9049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5922</v>
      </c>
      <c r="C2">
        <v>13.95</v>
      </c>
    </row>
    <row r="3" spans="1:3" x14ac:dyDescent="0.25">
      <c r="A3" s="24">
        <v>46227</v>
      </c>
      <c r="B3" t="str">
        <f t="shared" ref="B3:B19" si="0">B2</f>
        <v>DI1V26</v>
      </c>
      <c r="C3">
        <v>13.97</v>
      </c>
    </row>
    <row r="4" spans="1:3" x14ac:dyDescent="0.25">
      <c r="A4" s="24">
        <v>46231</v>
      </c>
      <c r="B4" t="str">
        <f t="shared" si="0"/>
        <v>DI1V26</v>
      </c>
      <c r="C4">
        <v>13.93</v>
      </c>
    </row>
    <row r="5" spans="1:3" x14ac:dyDescent="0.25">
      <c r="A5" s="24">
        <v>46232</v>
      </c>
      <c r="B5" t="str">
        <f t="shared" si="0"/>
        <v>DI1V26</v>
      </c>
      <c r="C5">
        <v>13.916</v>
      </c>
    </row>
    <row r="6" spans="1:3" x14ac:dyDescent="0.25">
      <c r="A6" s="24">
        <v>46233</v>
      </c>
      <c r="B6" t="str">
        <f t="shared" si="0"/>
        <v>DI1V26</v>
      </c>
      <c r="C6">
        <v>13.901</v>
      </c>
    </row>
    <row r="7" spans="1:3" x14ac:dyDescent="0.25">
      <c r="A7" s="24">
        <v>46234</v>
      </c>
      <c r="B7" t="str">
        <f t="shared" si="0"/>
        <v>DI1V26</v>
      </c>
      <c r="C7">
        <v>13.895</v>
      </c>
    </row>
    <row r="8" spans="1:3" x14ac:dyDescent="0.25">
      <c r="A8" s="24">
        <v>46237</v>
      </c>
      <c r="B8" t="str">
        <f t="shared" si="0"/>
        <v>DI1V26</v>
      </c>
      <c r="C8">
        <v>13.896000000000001</v>
      </c>
    </row>
    <row r="9" spans="1:3" x14ac:dyDescent="0.25">
      <c r="A9" s="24">
        <v>46238</v>
      </c>
      <c r="B9" t="str">
        <f t="shared" si="0"/>
        <v>DI1V26</v>
      </c>
      <c r="C9">
        <v>13.885999999999999</v>
      </c>
    </row>
    <row r="10" spans="1:3" x14ac:dyDescent="0.25">
      <c r="A10" s="24">
        <v>46239</v>
      </c>
      <c r="B10" t="str">
        <f t="shared" si="0"/>
        <v>DI1V26</v>
      </c>
      <c r="C10">
        <v>13.866</v>
      </c>
    </row>
    <row r="11" spans="1:3" x14ac:dyDescent="0.25">
      <c r="A11" s="24">
        <v>46240</v>
      </c>
      <c r="B11" t="str">
        <f t="shared" si="0"/>
        <v>DI1V26</v>
      </c>
      <c r="C11">
        <v>13.855</v>
      </c>
    </row>
    <row r="12" spans="1:3" x14ac:dyDescent="0.25">
      <c r="A12" s="24">
        <v>46241</v>
      </c>
      <c r="B12" t="str">
        <f t="shared" si="0"/>
        <v>DI1V26</v>
      </c>
      <c r="C12">
        <v>13.853999999999999</v>
      </c>
    </row>
    <row r="13" spans="1:3" x14ac:dyDescent="0.25">
      <c r="A13" s="24">
        <v>46244</v>
      </c>
      <c r="B13" t="str">
        <f t="shared" si="0"/>
        <v>DI1V26</v>
      </c>
      <c r="C13">
        <v>13.848000000000001</v>
      </c>
    </row>
    <row r="14" spans="1:3" x14ac:dyDescent="0.25">
      <c r="A14" s="24">
        <v>46245</v>
      </c>
      <c r="B14" t="str">
        <f t="shared" si="0"/>
        <v>DI1V26</v>
      </c>
      <c r="C14">
        <v>13.852</v>
      </c>
    </row>
    <row r="15" spans="1:3" x14ac:dyDescent="0.25">
      <c r="A15" s="24">
        <v>46246</v>
      </c>
      <c r="B15" t="str">
        <f t="shared" si="0"/>
        <v>DI1V26</v>
      </c>
      <c r="C15">
        <v>13.843</v>
      </c>
    </row>
    <row r="16" spans="1:3" x14ac:dyDescent="0.25">
      <c r="A16" s="24">
        <v>46247</v>
      </c>
      <c r="B16" t="str">
        <f t="shared" si="0"/>
        <v>DI1V26</v>
      </c>
      <c r="C16">
        <v>13.843</v>
      </c>
    </row>
    <row r="17" spans="1:3" x14ac:dyDescent="0.25">
      <c r="A17" s="24">
        <v>46248</v>
      </c>
      <c r="B17" t="str">
        <f t="shared" si="0"/>
        <v>DI1V26</v>
      </c>
      <c r="C17">
        <v>13.847</v>
      </c>
    </row>
    <row r="18" spans="1:3" x14ac:dyDescent="0.25">
      <c r="A18" s="24">
        <v>46251</v>
      </c>
      <c r="B18" t="str">
        <f t="shared" si="0"/>
        <v>DI1V26</v>
      </c>
      <c r="C18">
        <v>13.845000000000001</v>
      </c>
    </row>
    <row r="19" spans="1:3" x14ac:dyDescent="0.25">
      <c r="A19" s="24">
        <v>46252</v>
      </c>
      <c r="B19" t="str">
        <f t="shared" si="0"/>
        <v>DI1V26</v>
      </c>
      <c r="C19">
        <v>13.84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5923</v>
      </c>
      <c r="C2">
        <v>13.91</v>
      </c>
    </row>
    <row r="3" spans="1:3" x14ac:dyDescent="0.25">
      <c r="A3" s="24">
        <v>46227</v>
      </c>
      <c r="B3" t="str">
        <f t="shared" ref="B3:B19" si="0">B2</f>
        <v>DI1X26</v>
      </c>
      <c r="C3">
        <v>13.946</v>
      </c>
    </row>
    <row r="4" spans="1:3" x14ac:dyDescent="0.25">
      <c r="A4" s="24">
        <v>46231</v>
      </c>
      <c r="B4" t="str">
        <f t="shared" si="0"/>
        <v>DI1X26</v>
      </c>
      <c r="C4">
        <v>13.888</v>
      </c>
    </row>
    <row r="5" spans="1:3" x14ac:dyDescent="0.25">
      <c r="A5" s="24">
        <v>46232</v>
      </c>
      <c r="B5" t="str">
        <f t="shared" si="0"/>
        <v>DI1X26</v>
      </c>
      <c r="C5">
        <v>13.87</v>
      </c>
    </row>
    <row r="6" spans="1:3" x14ac:dyDescent="0.25">
      <c r="A6" s="24">
        <v>46233</v>
      </c>
      <c r="B6" t="str">
        <f t="shared" si="0"/>
        <v>DI1X26</v>
      </c>
      <c r="C6">
        <v>13.85</v>
      </c>
    </row>
    <row r="7" spans="1:3" x14ac:dyDescent="0.25">
      <c r="A7" s="24">
        <v>46234</v>
      </c>
      <c r="B7" t="str">
        <f t="shared" si="0"/>
        <v>DI1X26</v>
      </c>
      <c r="C7">
        <v>13.84</v>
      </c>
    </row>
    <row r="8" spans="1:3" x14ac:dyDescent="0.25">
      <c r="A8" s="24">
        <v>46237</v>
      </c>
      <c r="B8" t="str">
        <f t="shared" si="0"/>
        <v>DI1X26</v>
      </c>
      <c r="C8">
        <v>13.842000000000001</v>
      </c>
    </row>
    <row r="9" spans="1:3" x14ac:dyDescent="0.25">
      <c r="A9" s="24">
        <v>46238</v>
      </c>
      <c r="B9" t="str">
        <f t="shared" si="0"/>
        <v>DI1X26</v>
      </c>
      <c r="C9">
        <v>13.833</v>
      </c>
    </row>
    <row r="10" spans="1:3" x14ac:dyDescent="0.25">
      <c r="A10" s="24">
        <v>46239</v>
      </c>
      <c r="B10" t="str">
        <f t="shared" si="0"/>
        <v>DI1X26</v>
      </c>
      <c r="C10">
        <v>13.811999999999999</v>
      </c>
    </row>
    <row r="11" spans="1:3" x14ac:dyDescent="0.25">
      <c r="A11" s="24">
        <v>46240</v>
      </c>
      <c r="B11" t="str">
        <f t="shared" si="0"/>
        <v>DI1X26</v>
      </c>
      <c r="C11">
        <v>13.807</v>
      </c>
    </row>
    <row r="12" spans="1:3" x14ac:dyDescent="0.25">
      <c r="A12" s="24">
        <v>46241</v>
      </c>
      <c r="B12" t="str">
        <f t="shared" si="0"/>
        <v>DI1X26</v>
      </c>
      <c r="C12">
        <v>13.795</v>
      </c>
    </row>
    <row r="13" spans="1:3" x14ac:dyDescent="0.25">
      <c r="A13" s="24">
        <v>46244</v>
      </c>
      <c r="B13" t="str">
        <f t="shared" si="0"/>
        <v>DI1X26</v>
      </c>
      <c r="C13">
        <v>13.795999999999999</v>
      </c>
    </row>
    <row r="14" spans="1:3" x14ac:dyDescent="0.25">
      <c r="A14" s="24">
        <v>46245</v>
      </c>
      <c r="B14" t="str">
        <f t="shared" si="0"/>
        <v>DI1X26</v>
      </c>
      <c r="C14">
        <v>13.802</v>
      </c>
    </row>
    <row r="15" spans="1:3" x14ac:dyDescent="0.25">
      <c r="A15" s="24">
        <v>46246</v>
      </c>
      <c r="B15" t="str">
        <f t="shared" si="0"/>
        <v>DI1X26</v>
      </c>
      <c r="C15">
        <v>13.791</v>
      </c>
    </row>
    <row r="16" spans="1:3" x14ac:dyDescent="0.25">
      <c r="A16" s="24">
        <v>46247</v>
      </c>
      <c r="B16" t="str">
        <f t="shared" si="0"/>
        <v>DI1X26</v>
      </c>
      <c r="C16">
        <v>13.791</v>
      </c>
    </row>
    <row r="17" spans="1:3" x14ac:dyDescent="0.25">
      <c r="A17" s="24">
        <v>46248</v>
      </c>
      <c r="B17" t="str">
        <f t="shared" si="0"/>
        <v>DI1X26</v>
      </c>
      <c r="C17">
        <v>13.798999999999999</v>
      </c>
    </row>
    <row r="18" spans="1:3" x14ac:dyDescent="0.25">
      <c r="A18" s="24">
        <v>46251</v>
      </c>
      <c r="B18" t="str">
        <f t="shared" si="0"/>
        <v>DI1X26</v>
      </c>
      <c r="C18">
        <v>13.797000000000001</v>
      </c>
    </row>
    <row r="19" spans="1:3" x14ac:dyDescent="0.25">
      <c r="A19" s="24">
        <v>46252</v>
      </c>
      <c r="B19" t="str">
        <f t="shared" si="0"/>
        <v>DI1X26</v>
      </c>
      <c r="C19">
        <v>13.785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5924</v>
      </c>
      <c r="C2">
        <v>13.904999999999999</v>
      </c>
    </row>
    <row r="3" spans="1:3" x14ac:dyDescent="0.25">
      <c r="A3" s="24">
        <v>46227</v>
      </c>
      <c r="B3" t="str">
        <f t="shared" ref="B3:B19" si="0">B2</f>
        <v>DI1Z26</v>
      </c>
      <c r="C3">
        <v>13.949</v>
      </c>
    </row>
    <row r="4" spans="1:3" x14ac:dyDescent="0.25">
      <c r="A4" s="24">
        <v>46231</v>
      </c>
      <c r="B4" t="str">
        <f t="shared" si="0"/>
        <v>DI1Z26</v>
      </c>
      <c r="C4">
        <v>13.875</v>
      </c>
    </row>
    <row r="5" spans="1:3" x14ac:dyDescent="0.25">
      <c r="A5" s="24">
        <v>46232</v>
      </c>
      <c r="B5" t="str">
        <f t="shared" si="0"/>
        <v>DI1Z26</v>
      </c>
      <c r="C5">
        <v>13.851000000000001</v>
      </c>
    </row>
    <row r="6" spans="1:3" x14ac:dyDescent="0.25">
      <c r="A6" s="24">
        <v>46233</v>
      </c>
      <c r="B6" t="str">
        <f t="shared" si="0"/>
        <v>DI1Z26</v>
      </c>
      <c r="C6">
        <v>13.83</v>
      </c>
    </row>
    <row r="7" spans="1:3" x14ac:dyDescent="0.25">
      <c r="A7" s="24">
        <v>46234</v>
      </c>
      <c r="B7" t="str">
        <f t="shared" si="0"/>
        <v>DI1Z26</v>
      </c>
      <c r="C7">
        <v>13.81</v>
      </c>
    </row>
    <row r="8" spans="1:3" x14ac:dyDescent="0.25">
      <c r="A8" s="24">
        <v>46237</v>
      </c>
      <c r="B8" t="str">
        <f t="shared" si="0"/>
        <v>DI1Z26</v>
      </c>
      <c r="C8">
        <v>13.811999999999999</v>
      </c>
    </row>
    <row r="9" spans="1:3" x14ac:dyDescent="0.25">
      <c r="A9" s="24">
        <v>46238</v>
      </c>
      <c r="B9" t="str">
        <f t="shared" si="0"/>
        <v>DI1Z26</v>
      </c>
      <c r="C9">
        <v>13.805999999999999</v>
      </c>
    </row>
    <row r="10" spans="1:3" x14ac:dyDescent="0.25">
      <c r="A10" s="24">
        <v>46239</v>
      </c>
      <c r="B10" t="str">
        <f t="shared" si="0"/>
        <v>DI1Z26</v>
      </c>
      <c r="C10">
        <v>13.78</v>
      </c>
    </row>
    <row r="11" spans="1:3" x14ac:dyDescent="0.25">
      <c r="A11" s="24">
        <v>46240</v>
      </c>
      <c r="B11" t="str">
        <f t="shared" si="0"/>
        <v>DI1Z26</v>
      </c>
      <c r="C11">
        <v>13.779</v>
      </c>
    </row>
    <row r="12" spans="1:3" x14ac:dyDescent="0.25">
      <c r="A12" s="24">
        <v>46241</v>
      </c>
      <c r="B12" t="str">
        <f t="shared" si="0"/>
        <v>DI1Z26</v>
      </c>
      <c r="C12">
        <v>13.77</v>
      </c>
    </row>
    <row r="13" spans="1:3" x14ac:dyDescent="0.25">
      <c r="A13" s="24">
        <v>46244</v>
      </c>
      <c r="B13" t="str">
        <f t="shared" si="0"/>
        <v>DI1Z26</v>
      </c>
      <c r="C13">
        <v>13.765000000000001</v>
      </c>
    </row>
    <row r="14" spans="1:3" x14ac:dyDescent="0.25">
      <c r="A14" s="24">
        <v>46245</v>
      </c>
      <c r="B14" t="str">
        <f t="shared" si="0"/>
        <v>DI1Z26</v>
      </c>
      <c r="C14">
        <v>13.773</v>
      </c>
    </row>
    <row r="15" spans="1:3" x14ac:dyDescent="0.25">
      <c r="A15" s="24">
        <v>46246</v>
      </c>
      <c r="B15" t="str">
        <f t="shared" si="0"/>
        <v>DI1Z26</v>
      </c>
      <c r="C15">
        <v>13.762</v>
      </c>
    </row>
    <row r="16" spans="1:3" x14ac:dyDescent="0.25">
      <c r="A16" s="24">
        <v>46247</v>
      </c>
      <c r="B16" t="str">
        <f t="shared" si="0"/>
        <v>DI1Z26</v>
      </c>
      <c r="C16">
        <v>13.76</v>
      </c>
    </row>
    <row r="17" spans="1:3" x14ac:dyDescent="0.25">
      <c r="A17" s="24">
        <v>46248</v>
      </c>
      <c r="B17" t="str">
        <f t="shared" si="0"/>
        <v>DI1Z26</v>
      </c>
      <c r="C17">
        <v>13.78</v>
      </c>
    </row>
    <row r="18" spans="1:3" x14ac:dyDescent="0.25">
      <c r="A18" s="24">
        <v>46251</v>
      </c>
      <c r="B18" t="str">
        <f t="shared" si="0"/>
        <v>DI1Z26</v>
      </c>
      <c r="C18">
        <v>13.775</v>
      </c>
    </row>
    <row r="19" spans="1:3" x14ac:dyDescent="0.25">
      <c r="A19" s="24">
        <v>46252</v>
      </c>
      <c r="B19" t="str">
        <f t="shared" si="0"/>
        <v>DI1Z26</v>
      </c>
      <c r="C19">
        <v>13.76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C19"/>
  <sheetViews>
    <sheetView workbookViewId="0">
      <selection activeCell="C12" sqref="C12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5925</v>
      </c>
      <c r="C2">
        <v>13.91</v>
      </c>
    </row>
    <row r="3" spans="1:3" x14ac:dyDescent="0.25">
      <c r="A3" s="24">
        <v>46227</v>
      </c>
      <c r="B3" t="str">
        <f t="shared" ref="B3:B19" si="0">B2</f>
        <v>DI1F27</v>
      </c>
      <c r="C3">
        <v>13.962</v>
      </c>
    </row>
    <row r="4" spans="1:3" x14ac:dyDescent="0.25">
      <c r="A4" s="24">
        <v>46231</v>
      </c>
      <c r="B4" t="str">
        <f t="shared" si="0"/>
        <v>DI1F27</v>
      </c>
      <c r="C4">
        <v>13.872999999999999</v>
      </c>
    </row>
    <row r="5" spans="1:3" x14ac:dyDescent="0.25">
      <c r="A5" s="24">
        <v>46232</v>
      </c>
      <c r="B5" t="str">
        <f t="shared" si="0"/>
        <v>DI1F27</v>
      </c>
      <c r="C5">
        <v>13.842000000000001</v>
      </c>
    </row>
    <row r="6" spans="1:3" x14ac:dyDescent="0.25">
      <c r="A6" s="24">
        <v>46233</v>
      </c>
      <c r="B6" t="str">
        <f t="shared" si="0"/>
        <v>DI1F27</v>
      </c>
      <c r="C6">
        <v>13.821</v>
      </c>
    </row>
    <row r="7" spans="1:3" x14ac:dyDescent="0.25">
      <c r="A7" s="24">
        <v>46234</v>
      </c>
      <c r="B7" t="str">
        <f t="shared" si="0"/>
        <v>DI1F27</v>
      </c>
      <c r="C7">
        <v>13.798</v>
      </c>
    </row>
    <row r="8" spans="1:3" x14ac:dyDescent="0.25">
      <c r="A8" s="24">
        <v>46237</v>
      </c>
      <c r="B8" t="str">
        <f t="shared" si="0"/>
        <v>DI1F27</v>
      </c>
      <c r="C8">
        <v>13.798999999999999</v>
      </c>
    </row>
    <row r="9" spans="1:3" x14ac:dyDescent="0.25">
      <c r="A9" s="24">
        <v>46238</v>
      </c>
      <c r="B9" t="str">
        <f t="shared" si="0"/>
        <v>DI1F27</v>
      </c>
      <c r="C9">
        <v>13.79</v>
      </c>
    </row>
    <row r="10" spans="1:3" x14ac:dyDescent="0.25">
      <c r="A10" s="24">
        <v>46239</v>
      </c>
      <c r="B10" t="str">
        <f t="shared" si="0"/>
        <v>DI1F27</v>
      </c>
      <c r="C10">
        <v>13.759</v>
      </c>
    </row>
    <row r="11" spans="1:3" x14ac:dyDescent="0.25">
      <c r="A11" s="24">
        <v>46240</v>
      </c>
      <c r="B11" t="str">
        <f t="shared" si="0"/>
        <v>DI1F27</v>
      </c>
      <c r="C11">
        <v>13.765000000000001</v>
      </c>
    </row>
    <row r="12" spans="1:3" x14ac:dyDescent="0.25">
      <c r="A12" s="24">
        <v>46241</v>
      </c>
      <c r="B12" t="str">
        <f t="shared" si="0"/>
        <v>DI1F27</v>
      </c>
      <c r="C12">
        <v>13.744999999999999</v>
      </c>
    </row>
    <row r="13" spans="1:3" x14ac:dyDescent="0.25">
      <c r="A13" s="24">
        <v>46244</v>
      </c>
      <c r="B13" t="str">
        <f t="shared" si="0"/>
        <v>DI1F27</v>
      </c>
      <c r="C13">
        <v>13.747999999999999</v>
      </c>
    </row>
    <row r="14" spans="1:3" x14ac:dyDescent="0.25">
      <c r="A14" s="24">
        <v>46245</v>
      </c>
      <c r="B14" t="str">
        <f t="shared" si="0"/>
        <v>DI1F27</v>
      </c>
      <c r="C14">
        <v>13.762</v>
      </c>
    </row>
    <row r="15" spans="1:3" x14ac:dyDescent="0.25">
      <c r="A15" s="24">
        <v>46246</v>
      </c>
      <c r="B15" t="str">
        <f t="shared" si="0"/>
        <v>DI1F27</v>
      </c>
      <c r="C15">
        <v>13.750999999999999</v>
      </c>
    </row>
    <row r="16" spans="1:3" x14ac:dyDescent="0.25">
      <c r="A16" s="24">
        <v>46247</v>
      </c>
      <c r="B16" t="str">
        <f t="shared" si="0"/>
        <v>DI1F27</v>
      </c>
      <c r="C16">
        <v>13.747999999999999</v>
      </c>
    </row>
    <row r="17" spans="1:3" x14ac:dyDescent="0.25">
      <c r="A17" s="24">
        <v>46248</v>
      </c>
      <c r="B17" t="str">
        <f t="shared" si="0"/>
        <v>DI1F27</v>
      </c>
      <c r="C17">
        <v>13.778</v>
      </c>
    </row>
    <row r="18" spans="1:3" x14ac:dyDescent="0.25">
      <c r="A18" s="24">
        <v>46251</v>
      </c>
      <c r="B18" t="str">
        <f t="shared" si="0"/>
        <v>DI1F27</v>
      </c>
      <c r="C18">
        <v>13.77</v>
      </c>
    </row>
    <row r="19" spans="1:3" x14ac:dyDescent="0.25">
      <c r="A19" s="24">
        <v>46252</v>
      </c>
      <c r="B19" t="str">
        <f t="shared" si="0"/>
        <v>DI1F27</v>
      </c>
      <c r="C19">
        <v>13.750999999999999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5926</v>
      </c>
      <c r="C2">
        <v>13.928000000000001</v>
      </c>
    </row>
    <row r="3" spans="1:3" x14ac:dyDescent="0.25">
      <c r="A3" s="24">
        <v>46227</v>
      </c>
      <c r="B3" t="str">
        <f t="shared" ref="B3:B19" si="0">B2</f>
        <v>DI1G27</v>
      </c>
      <c r="C3">
        <v>13.987</v>
      </c>
    </row>
    <row r="4" spans="1:3" x14ac:dyDescent="0.25">
      <c r="A4" s="24">
        <v>46231</v>
      </c>
      <c r="B4" t="str">
        <f t="shared" si="0"/>
        <v>DI1G27</v>
      </c>
      <c r="C4">
        <v>13.89</v>
      </c>
    </row>
    <row r="5" spans="1:3" x14ac:dyDescent="0.25">
      <c r="A5" s="24">
        <v>46232</v>
      </c>
      <c r="B5" t="str">
        <f t="shared" si="0"/>
        <v>DI1G27</v>
      </c>
      <c r="C5">
        <v>13.853999999999999</v>
      </c>
    </row>
    <row r="6" spans="1:3" x14ac:dyDescent="0.25">
      <c r="A6" s="24">
        <v>46233</v>
      </c>
      <c r="B6" t="str">
        <f t="shared" si="0"/>
        <v>DI1G27</v>
      </c>
      <c r="C6">
        <v>13.831</v>
      </c>
    </row>
    <row r="7" spans="1:3" x14ac:dyDescent="0.25">
      <c r="A7" s="24">
        <v>46234</v>
      </c>
      <c r="B7" t="str">
        <f t="shared" si="0"/>
        <v>DI1G27</v>
      </c>
      <c r="C7">
        <v>13.807</v>
      </c>
    </row>
    <row r="8" spans="1:3" x14ac:dyDescent="0.25">
      <c r="A8" s="24">
        <v>46237</v>
      </c>
      <c r="B8" t="str">
        <f t="shared" si="0"/>
        <v>DI1G27</v>
      </c>
      <c r="C8">
        <v>13.795</v>
      </c>
    </row>
    <row r="9" spans="1:3" x14ac:dyDescent="0.25">
      <c r="A9" s="24">
        <v>46238</v>
      </c>
      <c r="B9" t="str">
        <f t="shared" si="0"/>
        <v>DI1G27</v>
      </c>
      <c r="C9">
        <v>13.797000000000001</v>
      </c>
    </row>
    <row r="10" spans="1:3" x14ac:dyDescent="0.25">
      <c r="A10" s="24">
        <v>46239</v>
      </c>
      <c r="B10" t="str">
        <f t="shared" si="0"/>
        <v>DI1G27</v>
      </c>
      <c r="C10">
        <v>13.766</v>
      </c>
    </row>
    <row r="11" spans="1:3" x14ac:dyDescent="0.25">
      <c r="A11" s="24">
        <v>46240</v>
      </c>
      <c r="B11" t="str">
        <f t="shared" si="0"/>
        <v>DI1G27</v>
      </c>
      <c r="C11">
        <v>13.773999999999999</v>
      </c>
    </row>
    <row r="12" spans="1:3" x14ac:dyDescent="0.25">
      <c r="A12" s="24">
        <v>46241</v>
      </c>
      <c r="B12" t="str">
        <f t="shared" si="0"/>
        <v>DI1G27</v>
      </c>
      <c r="C12">
        <v>13.75</v>
      </c>
    </row>
    <row r="13" spans="1:3" x14ac:dyDescent="0.25">
      <c r="A13" s="24">
        <v>46244</v>
      </c>
      <c r="B13" t="str">
        <f t="shared" si="0"/>
        <v>DI1G27</v>
      </c>
      <c r="C13">
        <v>13.755000000000001</v>
      </c>
    </row>
    <row r="14" spans="1:3" x14ac:dyDescent="0.25">
      <c r="A14" s="24">
        <v>46245</v>
      </c>
      <c r="B14" t="str">
        <f t="shared" si="0"/>
        <v>DI1G27</v>
      </c>
      <c r="C14">
        <v>13.771000000000001</v>
      </c>
    </row>
    <row r="15" spans="1:3" x14ac:dyDescent="0.25">
      <c r="A15" s="24">
        <v>46246</v>
      </c>
      <c r="B15" t="str">
        <f t="shared" si="0"/>
        <v>DI1G27</v>
      </c>
      <c r="C15">
        <v>13.757</v>
      </c>
    </row>
    <row r="16" spans="1:3" x14ac:dyDescent="0.25">
      <c r="A16" s="24">
        <v>46247</v>
      </c>
      <c r="B16" t="str">
        <f t="shared" si="0"/>
        <v>DI1G27</v>
      </c>
      <c r="C16">
        <v>13.75</v>
      </c>
    </row>
    <row r="17" spans="1:3" x14ac:dyDescent="0.25">
      <c r="A17" s="24">
        <v>46248</v>
      </c>
      <c r="B17" t="str">
        <f t="shared" si="0"/>
        <v>DI1G27</v>
      </c>
      <c r="C17">
        <v>13.79</v>
      </c>
    </row>
    <row r="18" spans="1:3" x14ac:dyDescent="0.25">
      <c r="A18" s="24">
        <v>46251</v>
      </c>
      <c r="B18" t="str">
        <f t="shared" si="0"/>
        <v>DI1G27</v>
      </c>
      <c r="C18">
        <v>13.776</v>
      </c>
    </row>
    <row r="19" spans="1:3" x14ac:dyDescent="0.25">
      <c r="A19" s="24">
        <v>46252</v>
      </c>
      <c r="B19" t="str">
        <f t="shared" si="0"/>
        <v>DI1G27</v>
      </c>
      <c r="C19">
        <v>13.759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5927</v>
      </c>
      <c r="C2">
        <v>13.946999999999999</v>
      </c>
    </row>
    <row r="3" spans="1:3" x14ac:dyDescent="0.25">
      <c r="A3" s="24">
        <v>46227</v>
      </c>
      <c r="B3" t="str">
        <f t="shared" ref="B3:B19" si="0">B2</f>
        <v>DI1H27</v>
      </c>
      <c r="C3">
        <v>14.015000000000001</v>
      </c>
    </row>
    <row r="4" spans="1:3" x14ac:dyDescent="0.25">
      <c r="A4" s="24">
        <v>46231</v>
      </c>
      <c r="B4" t="str">
        <f t="shared" si="0"/>
        <v>DI1H27</v>
      </c>
      <c r="C4">
        <v>13.9</v>
      </c>
    </row>
    <row r="5" spans="1:3" x14ac:dyDescent="0.25">
      <c r="A5" s="24">
        <v>46232</v>
      </c>
      <c r="B5" t="str">
        <f t="shared" si="0"/>
        <v>DI1H27</v>
      </c>
      <c r="C5">
        <v>13.865</v>
      </c>
    </row>
    <row r="6" spans="1:3" x14ac:dyDescent="0.25">
      <c r="A6" s="24">
        <v>46233</v>
      </c>
      <c r="B6" t="str">
        <f t="shared" si="0"/>
        <v>DI1H27</v>
      </c>
      <c r="C6">
        <v>13.84</v>
      </c>
    </row>
    <row r="7" spans="1:3" x14ac:dyDescent="0.25">
      <c r="A7" s="24">
        <v>46234</v>
      </c>
      <c r="B7" t="str">
        <f t="shared" si="0"/>
        <v>DI1H27</v>
      </c>
      <c r="C7">
        <v>13.816000000000001</v>
      </c>
    </row>
    <row r="8" spans="1:3" x14ac:dyDescent="0.25">
      <c r="A8" s="24">
        <v>46237</v>
      </c>
      <c r="B8" t="str">
        <f t="shared" si="0"/>
        <v>DI1H27</v>
      </c>
      <c r="C8">
        <v>13.802</v>
      </c>
    </row>
    <row r="9" spans="1:3" x14ac:dyDescent="0.25">
      <c r="A9" s="24">
        <v>46238</v>
      </c>
      <c r="B9" t="str">
        <f t="shared" si="0"/>
        <v>DI1H27</v>
      </c>
      <c r="C9">
        <v>13.81</v>
      </c>
    </row>
    <row r="10" spans="1:3" x14ac:dyDescent="0.25">
      <c r="A10" s="24">
        <v>46239</v>
      </c>
      <c r="B10" t="str">
        <f t="shared" si="0"/>
        <v>DI1H27</v>
      </c>
      <c r="C10">
        <v>13.765000000000001</v>
      </c>
    </row>
    <row r="11" spans="1:3" x14ac:dyDescent="0.25">
      <c r="A11" s="24">
        <v>46240</v>
      </c>
      <c r="B11" t="str">
        <f t="shared" si="0"/>
        <v>DI1H27</v>
      </c>
      <c r="C11">
        <v>13.779</v>
      </c>
    </row>
    <row r="12" spans="1:3" x14ac:dyDescent="0.25">
      <c r="A12" s="24">
        <v>46241</v>
      </c>
      <c r="B12" t="str">
        <f t="shared" si="0"/>
        <v>DI1H27</v>
      </c>
      <c r="C12">
        <v>13.75</v>
      </c>
    </row>
    <row r="13" spans="1:3" x14ac:dyDescent="0.25">
      <c r="A13" s="24">
        <v>46244</v>
      </c>
      <c r="B13" t="str">
        <f t="shared" si="0"/>
        <v>DI1H27</v>
      </c>
      <c r="C13">
        <v>13.76</v>
      </c>
    </row>
    <row r="14" spans="1:3" x14ac:dyDescent="0.25">
      <c r="A14" s="24">
        <v>46245</v>
      </c>
      <c r="B14" t="str">
        <f t="shared" si="0"/>
        <v>DI1H27</v>
      </c>
      <c r="C14">
        <v>13.786</v>
      </c>
    </row>
    <row r="15" spans="1:3" x14ac:dyDescent="0.25">
      <c r="A15" s="24">
        <v>46246</v>
      </c>
      <c r="B15" t="str">
        <f t="shared" si="0"/>
        <v>DI1H27</v>
      </c>
      <c r="C15">
        <v>13.77</v>
      </c>
    </row>
    <row r="16" spans="1:3" x14ac:dyDescent="0.25">
      <c r="A16" s="24">
        <v>46247</v>
      </c>
      <c r="B16" t="str">
        <f t="shared" si="0"/>
        <v>DI1H27</v>
      </c>
      <c r="C16">
        <v>13.769</v>
      </c>
    </row>
    <row r="17" spans="1:3" x14ac:dyDescent="0.25">
      <c r="A17" s="24">
        <v>46248</v>
      </c>
      <c r="B17" t="str">
        <f t="shared" si="0"/>
        <v>DI1H27</v>
      </c>
      <c r="C17">
        <v>13.811999999999999</v>
      </c>
    </row>
    <row r="18" spans="1:3" x14ac:dyDescent="0.25">
      <c r="A18" s="24">
        <v>46251</v>
      </c>
      <c r="B18" t="str">
        <f t="shared" si="0"/>
        <v>DI1H27</v>
      </c>
      <c r="C18">
        <v>13.8</v>
      </c>
    </row>
    <row r="19" spans="1:3" x14ac:dyDescent="0.25">
      <c r="A19" s="24">
        <v>46252</v>
      </c>
      <c r="B19" t="str">
        <f t="shared" si="0"/>
        <v>DI1H27</v>
      </c>
      <c r="C19">
        <v>13.781000000000001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5928</v>
      </c>
      <c r="C2">
        <v>13.961</v>
      </c>
    </row>
    <row r="3" spans="1:3" x14ac:dyDescent="0.25">
      <c r="A3" s="24">
        <v>46227</v>
      </c>
      <c r="B3" t="str">
        <f t="shared" ref="B3:B19" si="0">B2</f>
        <v>DI1J27</v>
      </c>
      <c r="C3">
        <v>14.034000000000001</v>
      </c>
    </row>
    <row r="4" spans="1:3" x14ac:dyDescent="0.25">
      <c r="A4" s="24">
        <v>46231</v>
      </c>
      <c r="B4" t="str">
        <f t="shared" si="0"/>
        <v>DI1J27</v>
      </c>
      <c r="C4">
        <v>13.907999999999999</v>
      </c>
    </row>
    <row r="5" spans="1:3" x14ac:dyDescent="0.25">
      <c r="A5" s="24">
        <v>46232</v>
      </c>
      <c r="B5" t="str">
        <f t="shared" si="0"/>
        <v>DI1J27</v>
      </c>
      <c r="C5">
        <v>13.872</v>
      </c>
    </row>
    <row r="6" spans="1:3" x14ac:dyDescent="0.25">
      <c r="A6" s="24">
        <v>46233</v>
      </c>
      <c r="B6" t="str">
        <f t="shared" si="0"/>
        <v>DI1J27</v>
      </c>
      <c r="C6">
        <v>13.846</v>
      </c>
    </row>
    <row r="7" spans="1:3" x14ac:dyDescent="0.25">
      <c r="A7" s="24">
        <v>46234</v>
      </c>
      <c r="B7" t="str">
        <f t="shared" si="0"/>
        <v>DI1J27</v>
      </c>
      <c r="C7">
        <v>13.821</v>
      </c>
    </row>
    <row r="8" spans="1:3" x14ac:dyDescent="0.25">
      <c r="A8" s="24">
        <v>46237</v>
      </c>
      <c r="B8" t="str">
        <f t="shared" si="0"/>
        <v>DI1J27</v>
      </c>
      <c r="C8">
        <v>13.801</v>
      </c>
    </row>
    <row r="9" spans="1:3" x14ac:dyDescent="0.25">
      <c r="A9" s="24">
        <v>46238</v>
      </c>
      <c r="B9" t="str">
        <f t="shared" si="0"/>
        <v>DI1J27</v>
      </c>
      <c r="C9">
        <v>13.808</v>
      </c>
    </row>
    <row r="10" spans="1:3" x14ac:dyDescent="0.25">
      <c r="A10" s="24">
        <v>46239</v>
      </c>
      <c r="B10" t="str">
        <f t="shared" si="0"/>
        <v>DI1J27</v>
      </c>
      <c r="C10">
        <v>13.768000000000001</v>
      </c>
    </row>
    <row r="11" spans="1:3" x14ac:dyDescent="0.25">
      <c r="A11" s="24">
        <v>46240</v>
      </c>
      <c r="B11" t="str">
        <f t="shared" si="0"/>
        <v>DI1J27</v>
      </c>
      <c r="C11">
        <v>13.785</v>
      </c>
    </row>
    <row r="12" spans="1:3" x14ac:dyDescent="0.25">
      <c r="A12" s="24">
        <v>46241</v>
      </c>
      <c r="B12" t="str">
        <f t="shared" si="0"/>
        <v>DI1J27</v>
      </c>
      <c r="C12">
        <v>13.747</v>
      </c>
    </row>
    <row r="13" spans="1:3" x14ac:dyDescent="0.25">
      <c r="A13" s="24">
        <v>46244</v>
      </c>
      <c r="B13" t="str">
        <f t="shared" si="0"/>
        <v>DI1J27</v>
      </c>
      <c r="C13">
        <v>13.763999999999999</v>
      </c>
    </row>
    <row r="14" spans="1:3" x14ac:dyDescent="0.25">
      <c r="A14" s="24">
        <v>46245</v>
      </c>
      <c r="B14" t="str">
        <f t="shared" si="0"/>
        <v>DI1J27</v>
      </c>
      <c r="C14">
        <v>13.792</v>
      </c>
    </row>
    <row r="15" spans="1:3" x14ac:dyDescent="0.25">
      <c r="A15" s="24">
        <v>46246</v>
      </c>
      <c r="B15" t="str">
        <f t="shared" si="0"/>
        <v>DI1J27</v>
      </c>
      <c r="C15">
        <v>13.785</v>
      </c>
    </row>
    <row r="16" spans="1:3" x14ac:dyDescent="0.25">
      <c r="A16" s="24">
        <v>46247</v>
      </c>
      <c r="B16" t="str">
        <f t="shared" si="0"/>
        <v>DI1J27</v>
      </c>
      <c r="C16">
        <v>13.785</v>
      </c>
    </row>
    <row r="17" spans="1:3" x14ac:dyDescent="0.25">
      <c r="A17" s="24">
        <v>46248</v>
      </c>
      <c r="B17" t="str">
        <f t="shared" si="0"/>
        <v>DI1J27</v>
      </c>
      <c r="C17">
        <v>13.840999999999999</v>
      </c>
    </row>
    <row r="18" spans="1:3" x14ac:dyDescent="0.25">
      <c r="A18" s="24">
        <v>46251</v>
      </c>
      <c r="B18" t="str">
        <f t="shared" si="0"/>
        <v>DI1J27</v>
      </c>
      <c r="C18">
        <v>13.827</v>
      </c>
    </row>
    <row r="19" spans="1:3" x14ac:dyDescent="0.25">
      <c r="A19" s="24">
        <v>46252</v>
      </c>
      <c r="B19" t="str">
        <f t="shared" si="0"/>
        <v>DI1J27</v>
      </c>
      <c r="C19">
        <v>13.808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5929</v>
      </c>
      <c r="C2">
        <v>13.968999999999999</v>
      </c>
    </row>
    <row r="3" spans="1:3" x14ac:dyDescent="0.25">
      <c r="A3" s="24">
        <v>46227</v>
      </c>
      <c r="B3" t="str">
        <f t="shared" ref="B3:B19" si="0">B2</f>
        <v>DI1K27</v>
      </c>
      <c r="C3">
        <v>14.048999999999999</v>
      </c>
    </row>
    <row r="4" spans="1:3" x14ac:dyDescent="0.25">
      <c r="A4" s="24">
        <v>46231</v>
      </c>
      <c r="B4" t="str">
        <f t="shared" si="0"/>
        <v>DI1K27</v>
      </c>
      <c r="C4">
        <v>13.916</v>
      </c>
    </row>
    <row r="5" spans="1:3" x14ac:dyDescent="0.25">
      <c r="A5" s="24">
        <v>46232</v>
      </c>
      <c r="B5" t="str">
        <f t="shared" si="0"/>
        <v>DI1K27</v>
      </c>
      <c r="C5">
        <v>13.877000000000001</v>
      </c>
    </row>
    <row r="6" spans="1:3" x14ac:dyDescent="0.25">
      <c r="A6" s="24">
        <v>46233</v>
      </c>
      <c r="B6" t="str">
        <f t="shared" si="0"/>
        <v>DI1K27</v>
      </c>
      <c r="C6">
        <v>13.848000000000001</v>
      </c>
    </row>
    <row r="7" spans="1:3" x14ac:dyDescent="0.25">
      <c r="A7" s="24">
        <v>46234</v>
      </c>
      <c r="B7" t="str">
        <f t="shared" si="0"/>
        <v>DI1K27</v>
      </c>
      <c r="C7">
        <v>13.824999999999999</v>
      </c>
    </row>
    <row r="8" spans="1:3" x14ac:dyDescent="0.25">
      <c r="A8" s="24">
        <v>46237</v>
      </c>
      <c r="B8" t="str">
        <f t="shared" si="0"/>
        <v>DI1K27</v>
      </c>
      <c r="C8">
        <v>13.798</v>
      </c>
    </row>
    <row r="9" spans="1:3" x14ac:dyDescent="0.25">
      <c r="A9" s="24">
        <v>46238</v>
      </c>
      <c r="B9" t="str">
        <f t="shared" si="0"/>
        <v>DI1K27</v>
      </c>
      <c r="C9">
        <v>13.814</v>
      </c>
    </row>
    <row r="10" spans="1:3" x14ac:dyDescent="0.25">
      <c r="A10" s="24">
        <v>46239</v>
      </c>
      <c r="B10" t="str">
        <f t="shared" si="0"/>
        <v>DI1K27</v>
      </c>
      <c r="C10">
        <v>13.762</v>
      </c>
    </row>
    <row r="11" spans="1:3" x14ac:dyDescent="0.25">
      <c r="A11" s="24">
        <v>46240</v>
      </c>
      <c r="B11" t="str">
        <f t="shared" si="0"/>
        <v>DI1K27</v>
      </c>
      <c r="C11">
        <v>13.794</v>
      </c>
    </row>
    <row r="12" spans="1:3" x14ac:dyDescent="0.25">
      <c r="A12" s="24">
        <v>46241</v>
      </c>
      <c r="B12" t="str">
        <f t="shared" si="0"/>
        <v>DI1K27</v>
      </c>
      <c r="C12">
        <v>13.744999999999999</v>
      </c>
    </row>
    <row r="13" spans="1:3" x14ac:dyDescent="0.25">
      <c r="A13" s="24">
        <v>46244</v>
      </c>
      <c r="B13" t="str">
        <f t="shared" si="0"/>
        <v>DI1K27</v>
      </c>
      <c r="C13">
        <v>13.769</v>
      </c>
    </row>
    <row r="14" spans="1:3" x14ac:dyDescent="0.25">
      <c r="A14" s="24">
        <v>46245</v>
      </c>
      <c r="B14" t="str">
        <f t="shared" si="0"/>
        <v>DI1K27</v>
      </c>
      <c r="C14">
        <v>13.805</v>
      </c>
    </row>
    <row r="15" spans="1:3" x14ac:dyDescent="0.25">
      <c r="A15" s="24">
        <v>46246</v>
      </c>
      <c r="B15" t="str">
        <f t="shared" si="0"/>
        <v>DI1K27</v>
      </c>
      <c r="C15">
        <v>13.797000000000001</v>
      </c>
    </row>
    <row r="16" spans="1:3" x14ac:dyDescent="0.25">
      <c r="A16" s="24">
        <v>46247</v>
      </c>
      <c r="B16" t="str">
        <f t="shared" si="0"/>
        <v>DI1K27</v>
      </c>
      <c r="C16">
        <v>13.798999999999999</v>
      </c>
    </row>
    <row r="17" spans="1:3" x14ac:dyDescent="0.25">
      <c r="A17" s="24">
        <v>46248</v>
      </c>
      <c r="B17" t="str">
        <f t="shared" si="0"/>
        <v>DI1K27</v>
      </c>
      <c r="C17">
        <v>13.859</v>
      </c>
    </row>
    <row r="18" spans="1:3" x14ac:dyDescent="0.25">
      <c r="A18" s="24">
        <v>46251</v>
      </c>
      <c r="B18" t="str">
        <f t="shared" si="0"/>
        <v>DI1K27</v>
      </c>
      <c r="C18">
        <v>13.849</v>
      </c>
    </row>
    <row r="19" spans="1:3" x14ac:dyDescent="0.25">
      <c r="A19" s="24">
        <v>46252</v>
      </c>
      <c r="B19" t="str">
        <f t="shared" si="0"/>
        <v>DI1K27</v>
      </c>
      <c r="C19">
        <v>13.819000000000001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5930</v>
      </c>
      <c r="C2">
        <v>13.972</v>
      </c>
    </row>
    <row r="3" spans="1:3" x14ac:dyDescent="0.25">
      <c r="A3" s="24">
        <v>46227</v>
      </c>
      <c r="B3" t="str">
        <f t="shared" ref="B3:B19" si="0">B2</f>
        <v>DI1M27</v>
      </c>
      <c r="C3">
        <v>14.064</v>
      </c>
    </row>
    <row r="4" spans="1:3" x14ac:dyDescent="0.25">
      <c r="A4" s="24">
        <v>46231</v>
      </c>
      <c r="B4" t="str">
        <f t="shared" si="0"/>
        <v>DI1M27</v>
      </c>
      <c r="C4">
        <v>13.928000000000001</v>
      </c>
    </row>
    <row r="5" spans="1:3" x14ac:dyDescent="0.25">
      <c r="A5" s="24">
        <v>46232</v>
      </c>
      <c r="B5" t="str">
        <f t="shared" si="0"/>
        <v>DI1M27</v>
      </c>
      <c r="C5">
        <v>13.884</v>
      </c>
    </row>
    <row r="6" spans="1:3" x14ac:dyDescent="0.25">
      <c r="A6" s="24">
        <v>46233</v>
      </c>
      <c r="B6" t="str">
        <f t="shared" si="0"/>
        <v>DI1M27</v>
      </c>
      <c r="C6">
        <v>13.853</v>
      </c>
    </row>
    <row r="7" spans="1:3" x14ac:dyDescent="0.25">
      <c r="A7" s="24">
        <v>46234</v>
      </c>
      <c r="B7" t="str">
        <f t="shared" si="0"/>
        <v>DI1M27</v>
      </c>
      <c r="C7">
        <v>13.832000000000001</v>
      </c>
    </row>
    <row r="8" spans="1:3" x14ac:dyDescent="0.25">
      <c r="A8" s="24">
        <v>46237</v>
      </c>
      <c r="B8" t="str">
        <f t="shared" si="0"/>
        <v>DI1M27</v>
      </c>
      <c r="C8">
        <v>13.798</v>
      </c>
    </row>
    <row r="9" spans="1:3" x14ac:dyDescent="0.25">
      <c r="A9" s="24">
        <v>46238</v>
      </c>
      <c r="B9" t="str">
        <f t="shared" si="0"/>
        <v>DI1M27</v>
      </c>
      <c r="C9">
        <v>13.82</v>
      </c>
    </row>
    <row r="10" spans="1:3" x14ac:dyDescent="0.25">
      <c r="A10" s="24">
        <v>46239</v>
      </c>
      <c r="B10" t="str">
        <f t="shared" si="0"/>
        <v>DI1M27</v>
      </c>
      <c r="C10">
        <v>13.776999999999999</v>
      </c>
    </row>
    <row r="11" spans="1:3" x14ac:dyDescent="0.25">
      <c r="A11" s="24">
        <v>46240</v>
      </c>
      <c r="B11" t="str">
        <f t="shared" si="0"/>
        <v>DI1M27</v>
      </c>
      <c r="C11">
        <v>13.804</v>
      </c>
    </row>
    <row r="12" spans="1:3" x14ac:dyDescent="0.25">
      <c r="A12" s="24">
        <v>46241</v>
      </c>
      <c r="B12" t="str">
        <f t="shared" si="0"/>
        <v>DI1M27</v>
      </c>
      <c r="C12">
        <v>13.744999999999999</v>
      </c>
    </row>
    <row r="13" spans="1:3" x14ac:dyDescent="0.25">
      <c r="A13" s="24">
        <v>46244</v>
      </c>
      <c r="B13" t="str">
        <f t="shared" si="0"/>
        <v>DI1M27</v>
      </c>
      <c r="C13">
        <v>13.778</v>
      </c>
    </row>
    <row r="14" spans="1:3" x14ac:dyDescent="0.25">
      <c r="A14" s="24">
        <v>46245</v>
      </c>
      <c r="B14" t="str">
        <f t="shared" si="0"/>
        <v>DI1M27</v>
      </c>
      <c r="C14">
        <v>13.82</v>
      </c>
    </row>
    <row r="15" spans="1:3" x14ac:dyDescent="0.25">
      <c r="A15" s="24">
        <v>46246</v>
      </c>
      <c r="B15" t="str">
        <f t="shared" si="0"/>
        <v>DI1M27</v>
      </c>
      <c r="C15">
        <v>13.815</v>
      </c>
    </row>
    <row r="16" spans="1:3" x14ac:dyDescent="0.25">
      <c r="A16" s="24">
        <v>46247</v>
      </c>
      <c r="B16" t="str">
        <f t="shared" si="0"/>
        <v>DI1M27</v>
      </c>
      <c r="C16">
        <v>13.82</v>
      </c>
    </row>
    <row r="17" spans="1:3" x14ac:dyDescent="0.25">
      <c r="A17" s="24">
        <v>46248</v>
      </c>
      <c r="B17" t="str">
        <f t="shared" si="0"/>
        <v>DI1M27</v>
      </c>
      <c r="C17">
        <v>13.89</v>
      </c>
    </row>
    <row r="18" spans="1:3" x14ac:dyDescent="0.25">
      <c r="A18" s="24">
        <v>46251</v>
      </c>
      <c r="B18" t="str">
        <f t="shared" si="0"/>
        <v>DI1M27</v>
      </c>
      <c r="C18">
        <v>13.868</v>
      </c>
    </row>
    <row r="19" spans="1:3" x14ac:dyDescent="0.25">
      <c r="A19" s="24">
        <v>46252</v>
      </c>
      <c r="B19" t="str">
        <f t="shared" si="0"/>
        <v>DI1M27</v>
      </c>
      <c r="C19">
        <v>13.848000000000001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5931</v>
      </c>
      <c r="C2">
        <v>13.993</v>
      </c>
    </row>
    <row r="3" spans="1:3" x14ac:dyDescent="0.25">
      <c r="A3" s="24">
        <v>46227</v>
      </c>
      <c r="B3" t="str">
        <f t="shared" ref="B3:B19" si="0">B2</f>
        <v>DI1N27</v>
      </c>
      <c r="C3">
        <v>14.09</v>
      </c>
    </row>
    <row r="4" spans="1:3" x14ac:dyDescent="0.25">
      <c r="A4" s="24">
        <v>46231</v>
      </c>
      <c r="B4" t="str">
        <f t="shared" si="0"/>
        <v>DI1N27</v>
      </c>
      <c r="C4">
        <v>13.933999999999999</v>
      </c>
    </row>
    <row r="5" spans="1:3" x14ac:dyDescent="0.25">
      <c r="A5" s="24">
        <v>46232</v>
      </c>
      <c r="B5" t="str">
        <f t="shared" si="0"/>
        <v>DI1N27</v>
      </c>
      <c r="C5">
        <v>13.894</v>
      </c>
    </row>
    <row r="6" spans="1:3" x14ac:dyDescent="0.25">
      <c r="A6" s="24">
        <v>46233</v>
      </c>
      <c r="B6" t="str">
        <f t="shared" si="0"/>
        <v>DI1N27</v>
      </c>
      <c r="C6">
        <v>13.861000000000001</v>
      </c>
    </row>
    <row r="7" spans="1:3" x14ac:dyDescent="0.25">
      <c r="A7" s="24">
        <v>46234</v>
      </c>
      <c r="B7" t="str">
        <f t="shared" si="0"/>
        <v>DI1N27</v>
      </c>
      <c r="C7">
        <v>13.843</v>
      </c>
    </row>
    <row r="8" spans="1:3" x14ac:dyDescent="0.25">
      <c r="A8" s="24">
        <v>46237</v>
      </c>
      <c r="B8" t="str">
        <f t="shared" si="0"/>
        <v>DI1N27</v>
      </c>
      <c r="C8">
        <v>13.798999999999999</v>
      </c>
    </row>
    <row r="9" spans="1:3" x14ac:dyDescent="0.25">
      <c r="A9" s="24">
        <v>46238</v>
      </c>
      <c r="B9" t="str">
        <f t="shared" si="0"/>
        <v>DI1N27</v>
      </c>
      <c r="C9">
        <v>13.826000000000001</v>
      </c>
    </row>
    <row r="10" spans="1:3" x14ac:dyDescent="0.25">
      <c r="A10" s="24">
        <v>46239</v>
      </c>
      <c r="B10" t="str">
        <f t="shared" si="0"/>
        <v>DI1N27</v>
      </c>
      <c r="C10">
        <v>13.776</v>
      </c>
    </row>
    <row r="11" spans="1:3" x14ac:dyDescent="0.25">
      <c r="A11" s="24">
        <v>46240</v>
      </c>
      <c r="B11" t="str">
        <f t="shared" si="0"/>
        <v>DI1N27</v>
      </c>
      <c r="C11">
        <v>13.815</v>
      </c>
    </row>
    <row r="12" spans="1:3" x14ac:dyDescent="0.25">
      <c r="A12" s="24">
        <v>46241</v>
      </c>
      <c r="B12" t="str">
        <f t="shared" si="0"/>
        <v>DI1N27</v>
      </c>
      <c r="C12">
        <v>13.747999999999999</v>
      </c>
    </row>
    <row r="13" spans="1:3" x14ac:dyDescent="0.25">
      <c r="A13" s="24">
        <v>46244</v>
      </c>
      <c r="B13" t="str">
        <f t="shared" si="0"/>
        <v>DI1N27</v>
      </c>
      <c r="C13">
        <v>13.788</v>
      </c>
    </row>
    <row r="14" spans="1:3" x14ac:dyDescent="0.25">
      <c r="A14" s="24">
        <v>46245</v>
      </c>
      <c r="B14" t="str">
        <f t="shared" si="0"/>
        <v>DI1N27</v>
      </c>
      <c r="C14">
        <v>13.836</v>
      </c>
    </row>
    <row r="15" spans="1:3" x14ac:dyDescent="0.25">
      <c r="A15" s="24">
        <v>46246</v>
      </c>
      <c r="B15" t="str">
        <f t="shared" si="0"/>
        <v>DI1N27</v>
      </c>
      <c r="C15">
        <v>13.837999999999999</v>
      </c>
    </row>
    <row r="16" spans="1:3" x14ac:dyDescent="0.25">
      <c r="A16" s="24">
        <v>46247</v>
      </c>
      <c r="B16" t="str">
        <f t="shared" si="0"/>
        <v>DI1N27</v>
      </c>
      <c r="C16">
        <v>13.843</v>
      </c>
    </row>
    <row r="17" spans="1:3" x14ac:dyDescent="0.25">
      <c r="A17" s="24">
        <v>46248</v>
      </c>
      <c r="B17" t="str">
        <f t="shared" si="0"/>
        <v>DI1N27</v>
      </c>
      <c r="C17">
        <v>13.917999999999999</v>
      </c>
    </row>
    <row r="18" spans="1:3" x14ac:dyDescent="0.25">
      <c r="A18" s="24">
        <v>46251</v>
      </c>
      <c r="B18" t="str">
        <f t="shared" si="0"/>
        <v>DI1N27</v>
      </c>
      <c r="C18">
        <v>13.903</v>
      </c>
    </row>
    <row r="19" spans="1:3" x14ac:dyDescent="0.25">
      <c r="A19" s="24">
        <v>46252</v>
      </c>
      <c r="B19" t="str">
        <f t="shared" si="0"/>
        <v>DI1N27</v>
      </c>
      <c r="C19">
        <v>13.872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5932</v>
      </c>
      <c r="C2">
        <v>13.999000000000001</v>
      </c>
    </row>
    <row r="3" spans="1:3" x14ac:dyDescent="0.25">
      <c r="A3" s="24">
        <v>46227</v>
      </c>
      <c r="B3" t="str">
        <f t="shared" ref="B3:B19" si="0">B2</f>
        <v>DI1Q27</v>
      </c>
      <c r="C3">
        <v>14.103999999999999</v>
      </c>
    </row>
    <row r="4" spans="1:3" x14ac:dyDescent="0.25">
      <c r="A4" s="24">
        <v>46231</v>
      </c>
      <c r="B4" t="str">
        <f t="shared" si="0"/>
        <v>DI1Q27</v>
      </c>
      <c r="C4">
        <v>13.943</v>
      </c>
    </row>
    <row r="5" spans="1:3" x14ac:dyDescent="0.25">
      <c r="A5" s="24">
        <v>46232</v>
      </c>
      <c r="B5" t="str">
        <f t="shared" si="0"/>
        <v>DI1Q27</v>
      </c>
      <c r="C5">
        <v>13.901999999999999</v>
      </c>
    </row>
    <row r="6" spans="1:3" x14ac:dyDescent="0.25">
      <c r="A6" s="24">
        <v>46233</v>
      </c>
      <c r="B6" t="str">
        <f t="shared" si="0"/>
        <v>DI1Q27</v>
      </c>
      <c r="C6">
        <v>13.865</v>
      </c>
    </row>
    <row r="7" spans="1:3" x14ac:dyDescent="0.25">
      <c r="A7" s="24">
        <v>46234</v>
      </c>
      <c r="B7" t="str">
        <f t="shared" si="0"/>
        <v>DI1Q27</v>
      </c>
      <c r="C7">
        <v>13.843999999999999</v>
      </c>
    </row>
    <row r="8" spans="1:3" x14ac:dyDescent="0.25">
      <c r="A8" s="24">
        <v>46237</v>
      </c>
      <c r="B8" t="str">
        <f t="shared" si="0"/>
        <v>DI1Q27</v>
      </c>
      <c r="C8">
        <v>13.801</v>
      </c>
    </row>
    <row r="9" spans="1:3" x14ac:dyDescent="0.25">
      <c r="A9" s="24">
        <v>46238</v>
      </c>
      <c r="B9" t="str">
        <f t="shared" si="0"/>
        <v>DI1Q27</v>
      </c>
      <c r="C9">
        <v>13.831</v>
      </c>
    </row>
    <row r="10" spans="1:3" x14ac:dyDescent="0.25">
      <c r="A10" s="24">
        <v>46239</v>
      </c>
      <c r="B10" t="str">
        <f t="shared" si="0"/>
        <v>DI1Q27</v>
      </c>
      <c r="C10">
        <v>13.776</v>
      </c>
    </row>
    <row r="11" spans="1:3" x14ac:dyDescent="0.25">
      <c r="A11" s="24">
        <v>46240</v>
      </c>
      <c r="B11" t="str">
        <f t="shared" si="0"/>
        <v>DI1Q27</v>
      </c>
      <c r="C11">
        <v>13.821999999999999</v>
      </c>
    </row>
    <row r="12" spans="1:3" x14ac:dyDescent="0.25">
      <c r="A12" s="24">
        <v>46241</v>
      </c>
      <c r="B12" t="str">
        <f t="shared" si="0"/>
        <v>DI1Q27</v>
      </c>
      <c r="C12">
        <v>13.753</v>
      </c>
    </row>
    <row r="13" spans="1:3" x14ac:dyDescent="0.25">
      <c r="A13" s="24">
        <v>46244</v>
      </c>
      <c r="B13" t="str">
        <f t="shared" si="0"/>
        <v>DI1Q27</v>
      </c>
      <c r="C13">
        <v>13.794</v>
      </c>
    </row>
    <row r="14" spans="1:3" x14ac:dyDescent="0.25">
      <c r="A14" s="24">
        <v>46245</v>
      </c>
      <c r="B14" t="str">
        <f t="shared" si="0"/>
        <v>DI1Q27</v>
      </c>
      <c r="C14">
        <v>13.849</v>
      </c>
    </row>
    <row r="15" spans="1:3" x14ac:dyDescent="0.25">
      <c r="A15" s="24">
        <v>46246</v>
      </c>
      <c r="B15" t="str">
        <f t="shared" si="0"/>
        <v>DI1Q27</v>
      </c>
      <c r="C15">
        <v>13.849</v>
      </c>
    </row>
    <row r="16" spans="1:3" x14ac:dyDescent="0.25">
      <c r="A16" s="24">
        <v>46247</v>
      </c>
      <c r="B16" t="str">
        <f t="shared" si="0"/>
        <v>DI1Q27</v>
      </c>
      <c r="C16">
        <v>13.86</v>
      </c>
    </row>
    <row r="17" spans="1:3" x14ac:dyDescent="0.25">
      <c r="A17" s="24">
        <v>46248</v>
      </c>
      <c r="B17" t="str">
        <f t="shared" si="0"/>
        <v>DI1Q27</v>
      </c>
      <c r="C17">
        <v>13.938000000000001</v>
      </c>
    </row>
    <row r="18" spans="1:3" x14ac:dyDescent="0.25">
      <c r="A18" s="24">
        <v>46251</v>
      </c>
      <c r="B18" t="str">
        <f t="shared" si="0"/>
        <v>DI1Q27</v>
      </c>
      <c r="C18">
        <v>13.917999999999999</v>
      </c>
    </row>
    <row r="19" spans="1:3" x14ac:dyDescent="0.25">
      <c r="A19" s="24">
        <v>46252</v>
      </c>
      <c r="B19" t="str">
        <f t="shared" si="0"/>
        <v>DI1Q27</v>
      </c>
      <c r="C19">
        <v>13.888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5933</v>
      </c>
      <c r="C2">
        <v>14.019</v>
      </c>
    </row>
    <row r="3" spans="1:3" x14ac:dyDescent="0.25">
      <c r="A3" s="24">
        <v>46227</v>
      </c>
      <c r="B3" t="str">
        <f t="shared" ref="B3:B19" si="0">B2</f>
        <v>DI1V27</v>
      </c>
      <c r="C3">
        <v>14.135999999999999</v>
      </c>
    </row>
    <row r="4" spans="1:3" x14ac:dyDescent="0.25">
      <c r="A4" s="24">
        <v>46231</v>
      </c>
      <c r="B4" t="str">
        <f t="shared" si="0"/>
        <v>DI1V27</v>
      </c>
      <c r="C4">
        <v>13.96</v>
      </c>
    </row>
    <row r="5" spans="1:3" x14ac:dyDescent="0.25">
      <c r="A5" s="24">
        <v>46232</v>
      </c>
      <c r="B5" t="str">
        <f t="shared" si="0"/>
        <v>DI1V27</v>
      </c>
      <c r="C5">
        <v>13.926</v>
      </c>
    </row>
    <row r="6" spans="1:3" x14ac:dyDescent="0.25">
      <c r="A6" s="24">
        <v>46233</v>
      </c>
      <c r="B6" t="str">
        <f t="shared" si="0"/>
        <v>DI1V27</v>
      </c>
      <c r="C6">
        <v>13.875999999999999</v>
      </c>
    </row>
    <row r="7" spans="1:3" x14ac:dyDescent="0.25">
      <c r="A7" s="24">
        <v>46234</v>
      </c>
      <c r="B7" t="str">
        <f t="shared" si="0"/>
        <v>DI1V27</v>
      </c>
      <c r="C7">
        <v>13.858000000000001</v>
      </c>
    </row>
    <row r="8" spans="1:3" x14ac:dyDescent="0.25">
      <c r="A8" s="24">
        <v>46237</v>
      </c>
      <c r="B8" t="str">
        <f t="shared" si="0"/>
        <v>DI1V27</v>
      </c>
      <c r="C8">
        <v>13.802</v>
      </c>
    </row>
    <row r="9" spans="1:3" x14ac:dyDescent="0.25">
      <c r="A9" s="24">
        <v>46238</v>
      </c>
      <c r="B9" t="str">
        <f t="shared" si="0"/>
        <v>DI1V27</v>
      </c>
      <c r="C9">
        <v>13.835000000000001</v>
      </c>
    </row>
    <row r="10" spans="1:3" x14ac:dyDescent="0.25">
      <c r="A10" s="24">
        <v>46239</v>
      </c>
      <c r="B10" t="str">
        <f t="shared" si="0"/>
        <v>DI1V27</v>
      </c>
      <c r="C10">
        <v>13.79</v>
      </c>
    </row>
    <row r="11" spans="1:3" x14ac:dyDescent="0.25">
      <c r="A11" s="24">
        <v>46240</v>
      </c>
      <c r="B11" t="str">
        <f t="shared" si="0"/>
        <v>DI1V27</v>
      </c>
      <c r="C11">
        <v>13.837999999999999</v>
      </c>
    </row>
    <row r="12" spans="1:3" x14ac:dyDescent="0.25">
      <c r="A12" s="24">
        <v>46241</v>
      </c>
      <c r="B12" t="str">
        <f t="shared" si="0"/>
        <v>DI1V27</v>
      </c>
      <c r="C12">
        <v>13.768000000000001</v>
      </c>
    </row>
    <row r="13" spans="1:3" x14ac:dyDescent="0.25">
      <c r="A13" s="24">
        <v>46244</v>
      </c>
      <c r="B13" t="str">
        <f t="shared" si="0"/>
        <v>DI1V27</v>
      </c>
      <c r="C13">
        <v>13.814</v>
      </c>
    </row>
    <row r="14" spans="1:3" x14ac:dyDescent="0.25">
      <c r="A14" s="24">
        <v>46245</v>
      </c>
      <c r="B14" t="str">
        <f t="shared" si="0"/>
        <v>DI1V27</v>
      </c>
      <c r="C14">
        <v>13.881</v>
      </c>
    </row>
    <row r="15" spans="1:3" x14ac:dyDescent="0.25">
      <c r="A15" s="24">
        <v>46246</v>
      </c>
      <c r="B15" t="str">
        <f t="shared" si="0"/>
        <v>DI1V27</v>
      </c>
      <c r="C15">
        <v>13.885</v>
      </c>
    </row>
    <row r="16" spans="1:3" x14ac:dyDescent="0.25">
      <c r="A16" s="24">
        <v>46247</v>
      </c>
      <c r="B16" t="str">
        <f t="shared" si="0"/>
        <v>DI1V27</v>
      </c>
      <c r="C16">
        <v>13.898999999999999</v>
      </c>
    </row>
    <row r="17" spans="1:3" x14ac:dyDescent="0.25">
      <c r="A17" s="24">
        <v>46248</v>
      </c>
      <c r="B17" t="str">
        <f t="shared" si="0"/>
        <v>DI1V27</v>
      </c>
      <c r="C17">
        <v>13.984999999999999</v>
      </c>
    </row>
    <row r="18" spans="1:3" x14ac:dyDescent="0.25">
      <c r="A18" s="24">
        <v>46251</v>
      </c>
      <c r="B18" t="str">
        <f t="shared" si="0"/>
        <v>DI1V27</v>
      </c>
      <c r="C18">
        <v>13.962</v>
      </c>
    </row>
    <row r="19" spans="1:3" x14ac:dyDescent="0.25">
      <c r="A19" s="24">
        <v>46252</v>
      </c>
      <c r="B19" t="str">
        <f t="shared" si="0"/>
        <v>DI1V27</v>
      </c>
      <c r="C19">
        <v>13.93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5934</v>
      </c>
      <c r="C2">
        <v>14.023999999999999</v>
      </c>
    </row>
    <row r="3" spans="1:3" x14ac:dyDescent="0.25">
      <c r="A3" s="24">
        <v>46227</v>
      </c>
      <c r="B3" t="str">
        <f t="shared" ref="B3:B19" si="0">B2</f>
        <v>DI1X27</v>
      </c>
      <c r="C3">
        <v>14.141999999999999</v>
      </c>
    </row>
    <row r="4" spans="1:3" x14ac:dyDescent="0.25">
      <c r="A4" s="24">
        <v>46231</v>
      </c>
      <c r="B4" t="str">
        <f t="shared" si="0"/>
        <v>DI1X27</v>
      </c>
      <c r="C4">
        <v>13.962</v>
      </c>
    </row>
    <row r="5" spans="1:3" x14ac:dyDescent="0.25">
      <c r="A5" s="24">
        <v>46232</v>
      </c>
      <c r="B5" t="str">
        <f t="shared" si="0"/>
        <v>DI1X27</v>
      </c>
      <c r="C5">
        <v>13.927</v>
      </c>
    </row>
    <row r="6" spans="1:3" x14ac:dyDescent="0.25">
      <c r="A6" s="24">
        <v>46233</v>
      </c>
      <c r="B6" t="str">
        <f t="shared" si="0"/>
        <v>DI1X27</v>
      </c>
      <c r="C6">
        <v>13.879</v>
      </c>
    </row>
    <row r="7" spans="1:3" x14ac:dyDescent="0.25">
      <c r="A7" s="24">
        <v>46234</v>
      </c>
      <c r="B7" t="str">
        <f t="shared" si="0"/>
        <v>DI1X27</v>
      </c>
      <c r="C7">
        <v>13.856</v>
      </c>
    </row>
    <row r="8" spans="1:3" x14ac:dyDescent="0.25">
      <c r="A8" s="24">
        <v>46237</v>
      </c>
      <c r="B8" t="str">
        <f t="shared" si="0"/>
        <v>DI1X27</v>
      </c>
      <c r="C8">
        <v>13.792999999999999</v>
      </c>
    </row>
    <row r="9" spans="1:3" x14ac:dyDescent="0.25">
      <c r="A9" s="24">
        <v>46238</v>
      </c>
      <c r="B9" t="str">
        <f t="shared" si="0"/>
        <v>DI1X27</v>
      </c>
      <c r="C9">
        <v>13.832000000000001</v>
      </c>
    </row>
    <row r="10" spans="1:3" x14ac:dyDescent="0.25">
      <c r="A10" s="24">
        <v>46239</v>
      </c>
      <c r="B10" t="str">
        <f t="shared" si="0"/>
        <v>DI1X27</v>
      </c>
      <c r="C10">
        <v>13.785</v>
      </c>
    </row>
    <row r="11" spans="1:3" x14ac:dyDescent="0.25">
      <c r="A11" s="24">
        <v>46240</v>
      </c>
      <c r="B11" t="str">
        <f t="shared" si="0"/>
        <v>DI1X27</v>
      </c>
      <c r="C11">
        <v>13.84</v>
      </c>
    </row>
    <row r="12" spans="1:3" x14ac:dyDescent="0.25">
      <c r="A12" s="24">
        <v>46241</v>
      </c>
      <c r="B12" t="str">
        <f t="shared" si="0"/>
        <v>DI1X27</v>
      </c>
      <c r="C12">
        <v>13.768000000000001</v>
      </c>
    </row>
    <row r="13" spans="1:3" x14ac:dyDescent="0.25">
      <c r="A13" s="24">
        <v>46244</v>
      </c>
      <c r="B13" t="str">
        <f t="shared" si="0"/>
        <v>DI1X27</v>
      </c>
      <c r="C13">
        <v>13.813000000000001</v>
      </c>
    </row>
    <row r="14" spans="1:3" x14ac:dyDescent="0.25">
      <c r="A14" s="24">
        <v>46245</v>
      </c>
      <c r="B14" t="str">
        <f t="shared" si="0"/>
        <v>DI1X27</v>
      </c>
      <c r="C14">
        <v>13.887</v>
      </c>
    </row>
    <row r="15" spans="1:3" x14ac:dyDescent="0.25">
      <c r="A15" s="24">
        <v>46246</v>
      </c>
      <c r="B15" t="str">
        <f t="shared" si="0"/>
        <v>DI1X27</v>
      </c>
      <c r="C15">
        <v>13.891999999999999</v>
      </c>
    </row>
    <row r="16" spans="1:3" x14ac:dyDescent="0.25">
      <c r="A16" s="24">
        <v>46247</v>
      </c>
      <c r="B16" t="str">
        <f t="shared" si="0"/>
        <v>DI1X27</v>
      </c>
      <c r="C16">
        <v>13.904999999999999</v>
      </c>
    </row>
    <row r="17" spans="1:3" x14ac:dyDescent="0.25">
      <c r="A17" s="24">
        <v>46248</v>
      </c>
      <c r="B17" t="str">
        <f t="shared" si="0"/>
        <v>DI1X27</v>
      </c>
      <c r="C17">
        <v>13.993</v>
      </c>
    </row>
    <row r="18" spans="1:3" x14ac:dyDescent="0.25">
      <c r="A18" s="24">
        <v>46251</v>
      </c>
      <c r="B18" t="str">
        <f t="shared" si="0"/>
        <v>DI1X27</v>
      </c>
      <c r="C18">
        <v>13.973000000000001</v>
      </c>
    </row>
    <row r="19" spans="1:3" x14ac:dyDescent="0.25">
      <c r="A19" s="24">
        <v>46252</v>
      </c>
      <c r="B19" t="str">
        <f t="shared" si="0"/>
        <v>DI1X27</v>
      </c>
      <c r="C19">
        <v>13.939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5935</v>
      </c>
      <c r="C2">
        <v>14.026</v>
      </c>
    </row>
    <row r="3" spans="1:3" x14ac:dyDescent="0.25">
      <c r="A3" s="24">
        <v>46227</v>
      </c>
      <c r="B3" t="str">
        <f t="shared" ref="B3:B19" si="0">B2</f>
        <v>DI1Z27</v>
      </c>
      <c r="C3">
        <v>14.147</v>
      </c>
    </row>
    <row r="4" spans="1:3" x14ac:dyDescent="0.25">
      <c r="A4" s="24">
        <v>46231</v>
      </c>
      <c r="B4" t="str">
        <f t="shared" si="0"/>
        <v>DI1Z27</v>
      </c>
      <c r="C4">
        <v>13.962</v>
      </c>
    </row>
    <row r="5" spans="1:3" x14ac:dyDescent="0.25">
      <c r="A5" s="24">
        <v>46232</v>
      </c>
      <c r="B5" t="str">
        <f t="shared" si="0"/>
        <v>DI1Z27</v>
      </c>
      <c r="C5">
        <v>13.927</v>
      </c>
    </row>
    <row r="6" spans="1:3" x14ac:dyDescent="0.25">
      <c r="A6" s="24">
        <v>46233</v>
      </c>
      <c r="B6" t="str">
        <f t="shared" si="0"/>
        <v>DI1Z27</v>
      </c>
      <c r="C6">
        <v>13.878</v>
      </c>
    </row>
    <row r="7" spans="1:3" x14ac:dyDescent="0.25">
      <c r="A7" s="24">
        <v>46234</v>
      </c>
      <c r="B7" t="str">
        <f t="shared" si="0"/>
        <v>DI1Z27</v>
      </c>
      <c r="C7">
        <v>13.852</v>
      </c>
    </row>
    <row r="8" spans="1:3" x14ac:dyDescent="0.25">
      <c r="A8" s="24">
        <v>46237</v>
      </c>
      <c r="B8" t="str">
        <f t="shared" si="0"/>
        <v>DI1Z27</v>
      </c>
      <c r="C8">
        <v>13.788</v>
      </c>
    </row>
    <row r="9" spans="1:3" x14ac:dyDescent="0.25">
      <c r="A9" s="24">
        <v>46238</v>
      </c>
      <c r="B9" t="str">
        <f t="shared" si="0"/>
        <v>DI1Z27</v>
      </c>
      <c r="C9">
        <v>13.827</v>
      </c>
    </row>
    <row r="10" spans="1:3" x14ac:dyDescent="0.25">
      <c r="A10" s="24">
        <v>46239</v>
      </c>
      <c r="B10" t="str">
        <f t="shared" si="0"/>
        <v>DI1Z27</v>
      </c>
      <c r="C10">
        <v>13.784000000000001</v>
      </c>
    </row>
    <row r="11" spans="1:3" x14ac:dyDescent="0.25">
      <c r="A11" s="24">
        <v>46240</v>
      </c>
      <c r="B11" t="str">
        <f t="shared" si="0"/>
        <v>DI1Z27</v>
      </c>
      <c r="C11">
        <v>13.837999999999999</v>
      </c>
    </row>
    <row r="12" spans="1:3" x14ac:dyDescent="0.25">
      <c r="A12" s="24">
        <v>46241</v>
      </c>
      <c r="B12" t="str">
        <f t="shared" si="0"/>
        <v>DI1Z27</v>
      </c>
      <c r="C12">
        <v>13.77</v>
      </c>
    </row>
    <row r="13" spans="1:3" x14ac:dyDescent="0.25">
      <c r="A13" s="24">
        <v>46244</v>
      </c>
      <c r="B13" t="str">
        <f t="shared" si="0"/>
        <v>DI1Z27</v>
      </c>
      <c r="C13">
        <v>13.814</v>
      </c>
    </row>
    <row r="14" spans="1:3" x14ac:dyDescent="0.25">
      <c r="A14" s="24">
        <v>46245</v>
      </c>
      <c r="B14" t="str">
        <f t="shared" si="0"/>
        <v>DI1Z27</v>
      </c>
      <c r="C14">
        <v>13.89</v>
      </c>
    </row>
    <row r="15" spans="1:3" x14ac:dyDescent="0.25">
      <c r="A15" s="24">
        <v>46246</v>
      </c>
      <c r="B15" t="str">
        <f t="shared" si="0"/>
        <v>DI1Z27</v>
      </c>
      <c r="C15">
        <v>13.898999999999999</v>
      </c>
    </row>
    <row r="16" spans="1:3" x14ac:dyDescent="0.25">
      <c r="A16" s="24">
        <v>46247</v>
      </c>
      <c r="B16" t="str">
        <f t="shared" si="0"/>
        <v>DI1Z27</v>
      </c>
      <c r="C16">
        <v>13.914</v>
      </c>
    </row>
    <row r="17" spans="1:3" x14ac:dyDescent="0.25">
      <c r="A17" s="24">
        <v>46248</v>
      </c>
      <c r="B17" t="str">
        <f t="shared" si="0"/>
        <v>DI1Z27</v>
      </c>
      <c r="C17">
        <v>14.004</v>
      </c>
    </row>
    <row r="18" spans="1:3" x14ac:dyDescent="0.25">
      <c r="A18" s="24">
        <v>46251</v>
      </c>
      <c r="B18" t="str">
        <f t="shared" si="0"/>
        <v>DI1Z27</v>
      </c>
      <c r="C18">
        <v>13.983000000000001</v>
      </c>
    </row>
    <row r="19" spans="1:3" x14ac:dyDescent="0.25">
      <c r="A19" s="24">
        <v>46252</v>
      </c>
      <c r="B19" t="str">
        <f t="shared" si="0"/>
        <v>DI1Z27</v>
      </c>
      <c r="C19">
        <v>13.949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5936</v>
      </c>
      <c r="C2">
        <v>14.042</v>
      </c>
    </row>
    <row r="3" spans="1:3" x14ac:dyDescent="0.25">
      <c r="A3" s="24">
        <v>46227</v>
      </c>
      <c r="B3" t="str">
        <f t="shared" ref="B3:B19" si="0">B2</f>
        <v>DI1F28</v>
      </c>
      <c r="C3">
        <v>14.167</v>
      </c>
    </row>
    <row r="4" spans="1:3" x14ac:dyDescent="0.25">
      <c r="A4" s="24">
        <v>46231</v>
      </c>
      <c r="B4" t="str">
        <f t="shared" si="0"/>
        <v>DI1F28</v>
      </c>
      <c r="C4">
        <v>13.976000000000001</v>
      </c>
    </row>
    <row r="5" spans="1:3" x14ac:dyDescent="0.25">
      <c r="A5" s="24">
        <v>46232</v>
      </c>
      <c r="B5" t="str">
        <f t="shared" si="0"/>
        <v>DI1F28</v>
      </c>
      <c r="C5">
        <v>13.942</v>
      </c>
    </row>
    <row r="6" spans="1:3" x14ac:dyDescent="0.25">
      <c r="A6" s="24">
        <v>46233</v>
      </c>
      <c r="B6" t="str">
        <f t="shared" si="0"/>
        <v>DI1F28</v>
      </c>
      <c r="C6">
        <v>13.89</v>
      </c>
    </row>
    <row r="7" spans="1:3" x14ac:dyDescent="0.25">
      <c r="A7" s="24">
        <v>46234</v>
      </c>
      <c r="B7" t="str">
        <f t="shared" si="0"/>
        <v>DI1F28</v>
      </c>
      <c r="C7">
        <v>13.861000000000001</v>
      </c>
    </row>
    <row r="8" spans="1:3" x14ac:dyDescent="0.25">
      <c r="A8" s="24">
        <v>46237</v>
      </c>
      <c r="B8" t="str">
        <f t="shared" si="0"/>
        <v>DI1F28</v>
      </c>
      <c r="C8">
        <v>13.795</v>
      </c>
    </row>
    <row r="9" spans="1:3" x14ac:dyDescent="0.25">
      <c r="A9" s="24">
        <v>46238</v>
      </c>
      <c r="B9" t="str">
        <f t="shared" si="0"/>
        <v>DI1F28</v>
      </c>
      <c r="C9">
        <v>13.836</v>
      </c>
    </row>
    <row r="10" spans="1:3" x14ac:dyDescent="0.25">
      <c r="A10" s="24">
        <v>46239</v>
      </c>
      <c r="B10" t="str">
        <f t="shared" si="0"/>
        <v>DI1F28</v>
      </c>
      <c r="C10">
        <v>13.794</v>
      </c>
    </row>
    <row r="11" spans="1:3" x14ac:dyDescent="0.25">
      <c r="A11" s="24">
        <v>46240</v>
      </c>
      <c r="B11" t="str">
        <f t="shared" si="0"/>
        <v>DI1F28</v>
      </c>
      <c r="C11">
        <v>13.853</v>
      </c>
    </row>
    <row r="12" spans="1:3" x14ac:dyDescent="0.25">
      <c r="A12" s="24">
        <v>46241</v>
      </c>
      <c r="B12" t="str">
        <f t="shared" si="0"/>
        <v>DI1F28</v>
      </c>
      <c r="C12">
        <v>13.782</v>
      </c>
    </row>
    <row r="13" spans="1:3" x14ac:dyDescent="0.25">
      <c r="A13" s="24">
        <v>46244</v>
      </c>
      <c r="B13" t="str">
        <f t="shared" si="0"/>
        <v>DI1F28</v>
      </c>
      <c r="C13">
        <v>13.824999999999999</v>
      </c>
    </row>
    <row r="14" spans="1:3" x14ac:dyDescent="0.25">
      <c r="A14" s="24">
        <v>46245</v>
      </c>
      <c r="B14" t="str">
        <f t="shared" si="0"/>
        <v>DI1F28</v>
      </c>
      <c r="C14">
        <v>13.914</v>
      </c>
    </row>
    <row r="15" spans="1:3" x14ac:dyDescent="0.25">
      <c r="A15" s="24">
        <v>46246</v>
      </c>
      <c r="B15" t="str">
        <f t="shared" si="0"/>
        <v>DI1F28</v>
      </c>
      <c r="C15">
        <v>13.920999999999999</v>
      </c>
    </row>
    <row r="16" spans="1:3" x14ac:dyDescent="0.25">
      <c r="A16" s="24">
        <v>46247</v>
      </c>
      <c r="B16" t="str">
        <f t="shared" si="0"/>
        <v>DI1F28</v>
      </c>
      <c r="C16">
        <v>13.935</v>
      </c>
    </row>
    <row r="17" spans="1:3" x14ac:dyDescent="0.25">
      <c r="A17" s="24">
        <v>46248</v>
      </c>
      <c r="B17" t="str">
        <f t="shared" si="0"/>
        <v>DI1F28</v>
      </c>
      <c r="C17">
        <v>14.035</v>
      </c>
    </row>
    <row r="18" spans="1:3" x14ac:dyDescent="0.25">
      <c r="A18" s="24">
        <v>46251</v>
      </c>
      <c r="B18" t="str">
        <f t="shared" si="0"/>
        <v>DI1F28</v>
      </c>
      <c r="C18">
        <v>14.003</v>
      </c>
    </row>
    <row r="19" spans="1:3" x14ac:dyDescent="0.25">
      <c r="A19" s="24">
        <v>46252</v>
      </c>
      <c r="B19" t="str">
        <f t="shared" si="0"/>
        <v>DI1F28</v>
      </c>
      <c r="C19">
        <v>13.971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5937</v>
      </c>
      <c r="C2">
        <v>14.109</v>
      </c>
    </row>
    <row r="3" spans="1:3" x14ac:dyDescent="0.25">
      <c r="A3" s="24">
        <v>46227</v>
      </c>
      <c r="B3" t="str">
        <f t="shared" ref="B3:B19" si="0">B2</f>
        <v>DI1J28</v>
      </c>
      <c r="C3">
        <v>14.234999999999999</v>
      </c>
    </row>
    <row r="4" spans="1:3" x14ac:dyDescent="0.25">
      <c r="A4" s="24">
        <v>46231</v>
      </c>
      <c r="B4" t="str">
        <f t="shared" si="0"/>
        <v>DI1J28</v>
      </c>
      <c r="C4">
        <v>14.025</v>
      </c>
    </row>
    <row r="5" spans="1:3" x14ac:dyDescent="0.25">
      <c r="A5" s="24">
        <v>46232</v>
      </c>
      <c r="B5" t="str">
        <f t="shared" si="0"/>
        <v>DI1J28</v>
      </c>
      <c r="C5">
        <v>13.999000000000001</v>
      </c>
    </row>
    <row r="6" spans="1:3" x14ac:dyDescent="0.25">
      <c r="A6" s="24">
        <v>46233</v>
      </c>
      <c r="B6" t="str">
        <f t="shared" si="0"/>
        <v>DI1J28</v>
      </c>
      <c r="C6">
        <v>13.941000000000001</v>
      </c>
    </row>
    <row r="7" spans="1:3" x14ac:dyDescent="0.25">
      <c r="A7" s="24">
        <v>46234</v>
      </c>
      <c r="B7" t="str">
        <f t="shared" si="0"/>
        <v>DI1J28</v>
      </c>
      <c r="C7">
        <v>13.906000000000001</v>
      </c>
    </row>
    <row r="8" spans="1:3" x14ac:dyDescent="0.25">
      <c r="A8" s="24">
        <v>46237</v>
      </c>
      <c r="B8" t="str">
        <f t="shared" si="0"/>
        <v>DI1J28</v>
      </c>
      <c r="C8">
        <v>13.827999999999999</v>
      </c>
    </row>
    <row r="9" spans="1:3" x14ac:dyDescent="0.25">
      <c r="A9" s="24">
        <v>46238</v>
      </c>
      <c r="B9" t="str">
        <f t="shared" si="0"/>
        <v>DI1J28</v>
      </c>
      <c r="C9">
        <v>13.882999999999999</v>
      </c>
    </row>
    <row r="10" spans="1:3" x14ac:dyDescent="0.25">
      <c r="A10" s="24">
        <v>46239</v>
      </c>
      <c r="B10" t="str">
        <f t="shared" si="0"/>
        <v>DI1J28</v>
      </c>
      <c r="C10">
        <v>13.840999999999999</v>
      </c>
    </row>
    <row r="11" spans="1:3" x14ac:dyDescent="0.25">
      <c r="A11" s="24">
        <v>46240</v>
      </c>
      <c r="B11" t="str">
        <f t="shared" si="0"/>
        <v>DI1J28</v>
      </c>
      <c r="C11">
        <v>13.907</v>
      </c>
    </row>
    <row r="12" spans="1:3" x14ac:dyDescent="0.25">
      <c r="A12" s="24">
        <v>46241</v>
      </c>
      <c r="B12" t="str">
        <f t="shared" si="0"/>
        <v>DI1J28</v>
      </c>
      <c r="C12">
        <v>13.837</v>
      </c>
    </row>
    <row r="13" spans="1:3" x14ac:dyDescent="0.25">
      <c r="A13" s="24">
        <v>46244</v>
      </c>
      <c r="B13" t="str">
        <f t="shared" si="0"/>
        <v>DI1J28</v>
      </c>
      <c r="C13">
        <v>13.887</v>
      </c>
    </row>
    <row r="14" spans="1:3" x14ac:dyDescent="0.25">
      <c r="A14" s="24">
        <v>46245</v>
      </c>
      <c r="B14" t="str">
        <f t="shared" si="0"/>
        <v>DI1J28</v>
      </c>
      <c r="C14">
        <v>13.978999999999999</v>
      </c>
    </row>
    <row r="15" spans="1:3" x14ac:dyDescent="0.25">
      <c r="A15" s="24">
        <v>46246</v>
      </c>
      <c r="B15" t="str">
        <f t="shared" si="0"/>
        <v>DI1J28</v>
      </c>
      <c r="C15">
        <v>13.988</v>
      </c>
    </row>
    <row r="16" spans="1:3" x14ac:dyDescent="0.25">
      <c r="A16" s="24">
        <v>46247</v>
      </c>
      <c r="B16" t="str">
        <f t="shared" si="0"/>
        <v>DI1J28</v>
      </c>
      <c r="C16">
        <v>14.01</v>
      </c>
    </row>
    <row r="17" spans="1:3" x14ac:dyDescent="0.25">
      <c r="A17" s="24">
        <v>46248</v>
      </c>
      <c r="B17" t="str">
        <f t="shared" si="0"/>
        <v>DI1J28</v>
      </c>
      <c r="C17">
        <v>14.119</v>
      </c>
    </row>
    <row r="18" spans="1:3" x14ac:dyDescent="0.25">
      <c r="A18" s="24">
        <v>46251</v>
      </c>
      <c r="B18" t="str">
        <f t="shared" si="0"/>
        <v>DI1J28</v>
      </c>
      <c r="C18">
        <v>14.08</v>
      </c>
    </row>
    <row r="19" spans="1:3" x14ac:dyDescent="0.25">
      <c r="A19" s="24">
        <v>46252</v>
      </c>
      <c r="B19" t="str">
        <f t="shared" si="0"/>
        <v>DI1J28</v>
      </c>
      <c r="C19">
        <v>14.052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5938</v>
      </c>
      <c r="C2">
        <v>14.193</v>
      </c>
    </row>
    <row r="3" spans="1:3" x14ac:dyDescent="0.25">
      <c r="A3" s="24">
        <v>46227</v>
      </c>
      <c r="B3" t="str">
        <f t="shared" ref="B3:B19" si="0">B2</f>
        <v>DI1N28</v>
      </c>
      <c r="C3">
        <v>14.316000000000001</v>
      </c>
    </row>
    <row r="4" spans="1:3" x14ac:dyDescent="0.25">
      <c r="A4" s="24">
        <v>46231</v>
      </c>
      <c r="B4" t="str">
        <f t="shared" si="0"/>
        <v>DI1N28</v>
      </c>
      <c r="C4">
        <v>14.096</v>
      </c>
    </row>
    <row r="5" spans="1:3" x14ac:dyDescent="0.25">
      <c r="A5" s="24">
        <v>46232</v>
      </c>
      <c r="B5" t="str">
        <f t="shared" si="0"/>
        <v>DI1N28</v>
      </c>
      <c r="C5">
        <v>14.067</v>
      </c>
    </row>
    <row r="6" spans="1:3" x14ac:dyDescent="0.25">
      <c r="A6" s="24">
        <v>46233</v>
      </c>
      <c r="B6" t="str">
        <f t="shared" si="0"/>
        <v>DI1N28</v>
      </c>
      <c r="C6">
        <v>13.999000000000001</v>
      </c>
    </row>
    <row r="7" spans="1:3" x14ac:dyDescent="0.25">
      <c r="A7" s="24">
        <v>46234</v>
      </c>
      <c r="B7" t="str">
        <f t="shared" si="0"/>
        <v>DI1N28</v>
      </c>
      <c r="C7">
        <v>13.974</v>
      </c>
    </row>
    <row r="8" spans="1:3" x14ac:dyDescent="0.25">
      <c r="A8" s="24">
        <v>46237</v>
      </c>
      <c r="B8" t="str">
        <f t="shared" si="0"/>
        <v>DI1N28</v>
      </c>
      <c r="C8">
        <v>13.875999999999999</v>
      </c>
    </row>
    <row r="9" spans="1:3" x14ac:dyDescent="0.25">
      <c r="A9" s="24">
        <v>46238</v>
      </c>
      <c r="B9" t="str">
        <f t="shared" si="0"/>
        <v>DI1N28</v>
      </c>
      <c r="C9">
        <v>13.928000000000001</v>
      </c>
    </row>
    <row r="10" spans="1:3" x14ac:dyDescent="0.25">
      <c r="A10" s="24">
        <v>46239</v>
      </c>
      <c r="B10" t="str">
        <f t="shared" si="0"/>
        <v>DI1N28</v>
      </c>
      <c r="C10">
        <v>13.894</v>
      </c>
    </row>
    <row r="11" spans="1:3" x14ac:dyDescent="0.25">
      <c r="A11" s="24">
        <v>46240</v>
      </c>
      <c r="B11" t="str">
        <f t="shared" si="0"/>
        <v>DI1N28</v>
      </c>
      <c r="C11">
        <v>13.978</v>
      </c>
    </row>
    <row r="12" spans="1:3" x14ac:dyDescent="0.25">
      <c r="A12" s="24">
        <v>46241</v>
      </c>
      <c r="B12" t="str">
        <f t="shared" si="0"/>
        <v>DI1N28</v>
      </c>
      <c r="C12">
        <v>13.904999999999999</v>
      </c>
    </row>
    <row r="13" spans="1:3" x14ac:dyDescent="0.25">
      <c r="A13" s="24">
        <v>46244</v>
      </c>
      <c r="B13" t="str">
        <f t="shared" si="0"/>
        <v>DI1N28</v>
      </c>
      <c r="C13">
        <v>13.955</v>
      </c>
    </row>
    <row r="14" spans="1:3" x14ac:dyDescent="0.25">
      <c r="A14" s="24">
        <v>46245</v>
      </c>
      <c r="B14" t="str">
        <f t="shared" si="0"/>
        <v>DI1N28</v>
      </c>
      <c r="C14">
        <v>14.063000000000001</v>
      </c>
    </row>
    <row r="15" spans="1:3" x14ac:dyDescent="0.25">
      <c r="A15" s="24">
        <v>46246</v>
      </c>
      <c r="B15" t="str">
        <f t="shared" si="0"/>
        <v>DI1N28</v>
      </c>
      <c r="C15">
        <v>14.076000000000001</v>
      </c>
    </row>
    <row r="16" spans="1:3" x14ac:dyDescent="0.25">
      <c r="A16" s="24">
        <v>46247</v>
      </c>
      <c r="B16" t="str">
        <f t="shared" si="0"/>
        <v>DI1N28</v>
      </c>
      <c r="C16">
        <v>14.096</v>
      </c>
    </row>
    <row r="17" spans="1:3" x14ac:dyDescent="0.25">
      <c r="A17" s="24">
        <v>46248</v>
      </c>
      <c r="B17" t="str">
        <f t="shared" si="0"/>
        <v>DI1N28</v>
      </c>
      <c r="C17">
        <v>14.214</v>
      </c>
    </row>
    <row r="18" spans="1:3" x14ac:dyDescent="0.25">
      <c r="A18" s="24">
        <v>46251</v>
      </c>
      <c r="B18" t="str">
        <f t="shared" si="0"/>
        <v>DI1N28</v>
      </c>
      <c r="C18">
        <v>14.173</v>
      </c>
    </row>
    <row r="19" spans="1:3" x14ac:dyDescent="0.25">
      <c r="A19" s="24">
        <v>46252</v>
      </c>
      <c r="B19" t="str">
        <f t="shared" si="0"/>
        <v>DI1N28</v>
      </c>
      <c r="C19">
        <v>14.153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5939</v>
      </c>
      <c r="C2">
        <v>14.282</v>
      </c>
    </row>
    <row r="3" spans="1:3" x14ac:dyDescent="0.25">
      <c r="A3" s="24">
        <v>46227</v>
      </c>
      <c r="B3" t="str">
        <f t="shared" ref="B3:B19" si="0">B2</f>
        <v>DI1V28</v>
      </c>
      <c r="C3">
        <v>14.398999999999999</v>
      </c>
    </row>
    <row r="4" spans="1:3" x14ac:dyDescent="0.25">
      <c r="A4" s="24">
        <v>46231</v>
      </c>
      <c r="B4" t="str">
        <f t="shared" si="0"/>
        <v>DI1V28</v>
      </c>
      <c r="C4">
        <v>14.173999999999999</v>
      </c>
    </row>
    <row r="5" spans="1:3" x14ac:dyDescent="0.25">
      <c r="A5" s="24">
        <v>46232</v>
      </c>
      <c r="B5" t="str">
        <f t="shared" si="0"/>
        <v>DI1V28</v>
      </c>
      <c r="C5">
        <v>14.143000000000001</v>
      </c>
    </row>
    <row r="6" spans="1:3" x14ac:dyDescent="0.25">
      <c r="A6" s="24">
        <v>46233</v>
      </c>
      <c r="B6" t="str">
        <f t="shared" si="0"/>
        <v>DI1V28</v>
      </c>
      <c r="C6">
        <v>14.077999999999999</v>
      </c>
    </row>
    <row r="7" spans="1:3" x14ac:dyDescent="0.25">
      <c r="A7" s="24">
        <v>46234</v>
      </c>
      <c r="B7" t="str">
        <f t="shared" si="0"/>
        <v>DI1V28</v>
      </c>
      <c r="C7">
        <v>14.051</v>
      </c>
    </row>
    <row r="8" spans="1:3" x14ac:dyDescent="0.25">
      <c r="A8" s="24">
        <v>46237</v>
      </c>
      <c r="B8" t="str">
        <f t="shared" si="0"/>
        <v>DI1V28</v>
      </c>
      <c r="C8">
        <v>13.930999999999999</v>
      </c>
    </row>
    <row r="9" spans="1:3" x14ac:dyDescent="0.25">
      <c r="A9" s="24">
        <v>46238</v>
      </c>
      <c r="B9" t="str">
        <f t="shared" si="0"/>
        <v>DI1V28</v>
      </c>
      <c r="C9">
        <v>13.994</v>
      </c>
    </row>
    <row r="10" spans="1:3" x14ac:dyDescent="0.25">
      <c r="A10" s="24">
        <v>46239</v>
      </c>
      <c r="B10" t="str">
        <f t="shared" si="0"/>
        <v>DI1V28</v>
      </c>
      <c r="C10">
        <v>13.972</v>
      </c>
    </row>
    <row r="11" spans="1:3" x14ac:dyDescent="0.25">
      <c r="A11" s="24">
        <v>46240</v>
      </c>
      <c r="B11" t="str">
        <f t="shared" si="0"/>
        <v>DI1V28</v>
      </c>
      <c r="C11">
        <v>14.06</v>
      </c>
    </row>
    <row r="12" spans="1:3" x14ac:dyDescent="0.25">
      <c r="A12" s="24">
        <v>46241</v>
      </c>
      <c r="B12" t="str">
        <f t="shared" si="0"/>
        <v>DI1V28</v>
      </c>
      <c r="C12">
        <v>13.984999999999999</v>
      </c>
    </row>
    <row r="13" spans="1:3" x14ac:dyDescent="0.25">
      <c r="A13" s="24">
        <v>46244</v>
      </c>
      <c r="B13" t="str">
        <f t="shared" si="0"/>
        <v>DI1V28</v>
      </c>
      <c r="C13">
        <v>14.04</v>
      </c>
    </row>
    <row r="14" spans="1:3" x14ac:dyDescent="0.25">
      <c r="A14" s="24">
        <v>46245</v>
      </c>
      <c r="B14" t="str">
        <f t="shared" si="0"/>
        <v>DI1V28</v>
      </c>
      <c r="C14">
        <v>14.15</v>
      </c>
    </row>
    <row r="15" spans="1:3" x14ac:dyDescent="0.25">
      <c r="A15" s="24">
        <v>46246</v>
      </c>
      <c r="B15" t="str">
        <f t="shared" si="0"/>
        <v>DI1V28</v>
      </c>
      <c r="C15">
        <v>14.164</v>
      </c>
    </row>
    <row r="16" spans="1:3" x14ac:dyDescent="0.25">
      <c r="A16" s="24">
        <v>46247</v>
      </c>
      <c r="B16" t="str">
        <f t="shared" si="0"/>
        <v>DI1V28</v>
      </c>
      <c r="C16">
        <v>14.19</v>
      </c>
    </row>
    <row r="17" spans="1:3" x14ac:dyDescent="0.25">
      <c r="A17" s="24">
        <v>46248</v>
      </c>
      <c r="B17" t="str">
        <f t="shared" si="0"/>
        <v>DI1V28</v>
      </c>
      <c r="C17">
        <v>14.316000000000001</v>
      </c>
    </row>
    <row r="18" spans="1:3" x14ac:dyDescent="0.25">
      <c r="A18" s="24">
        <v>46251</v>
      </c>
      <c r="B18" t="str">
        <f t="shared" si="0"/>
        <v>DI1V28</v>
      </c>
      <c r="C18">
        <v>14.281000000000001</v>
      </c>
    </row>
    <row r="19" spans="1:3" x14ac:dyDescent="0.25">
      <c r="A19" s="24">
        <v>46252</v>
      </c>
      <c r="B19" t="str">
        <f t="shared" si="0"/>
        <v>DI1V28</v>
      </c>
      <c r="C19">
        <v>14.256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5940</v>
      </c>
      <c r="C2">
        <v>14.305999999999999</v>
      </c>
    </row>
    <row r="3" spans="1:3" x14ac:dyDescent="0.25">
      <c r="A3" s="24">
        <v>46227</v>
      </c>
      <c r="B3" t="str">
        <f t="shared" ref="B3:B19" si="0">B2</f>
        <v>DI1X28</v>
      </c>
      <c r="C3">
        <v>14.422000000000001</v>
      </c>
    </row>
    <row r="4" spans="1:3" x14ac:dyDescent="0.25">
      <c r="A4" s="24">
        <v>46231</v>
      </c>
      <c r="B4" t="str">
        <f t="shared" si="0"/>
        <v>DI1X28</v>
      </c>
      <c r="C4">
        <v>14.193</v>
      </c>
    </row>
    <row r="5" spans="1:3" x14ac:dyDescent="0.25">
      <c r="A5" s="24">
        <v>46232</v>
      </c>
      <c r="B5" t="str">
        <f t="shared" si="0"/>
        <v>DI1X28</v>
      </c>
      <c r="C5">
        <v>14.164999999999999</v>
      </c>
    </row>
    <row r="6" spans="1:3" x14ac:dyDescent="0.25">
      <c r="A6" s="24">
        <v>46233</v>
      </c>
      <c r="B6" t="str">
        <f t="shared" si="0"/>
        <v>DI1X28</v>
      </c>
      <c r="C6">
        <v>14.096</v>
      </c>
    </row>
    <row r="7" spans="1:3" x14ac:dyDescent="0.25">
      <c r="A7" s="24">
        <v>46234</v>
      </c>
      <c r="B7" t="str">
        <f t="shared" si="0"/>
        <v>DI1X28</v>
      </c>
      <c r="C7">
        <v>14.068</v>
      </c>
    </row>
    <row r="8" spans="1:3" x14ac:dyDescent="0.25">
      <c r="A8" s="24">
        <v>46237</v>
      </c>
      <c r="B8" t="str">
        <f t="shared" si="0"/>
        <v>DI1X28</v>
      </c>
      <c r="C8">
        <v>13.949</v>
      </c>
    </row>
    <row r="9" spans="1:3" x14ac:dyDescent="0.25">
      <c r="A9" s="24">
        <v>46238</v>
      </c>
      <c r="B9" t="str">
        <f t="shared" si="0"/>
        <v>DI1X28</v>
      </c>
      <c r="C9">
        <v>14.010999999999999</v>
      </c>
    </row>
    <row r="10" spans="1:3" x14ac:dyDescent="0.25">
      <c r="A10" s="24">
        <v>46239</v>
      </c>
      <c r="B10" t="str">
        <f t="shared" si="0"/>
        <v>DI1X28</v>
      </c>
      <c r="C10">
        <v>13.988</v>
      </c>
    </row>
    <row r="11" spans="1:3" x14ac:dyDescent="0.25">
      <c r="A11" s="24">
        <v>46240</v>
      </c>
      <c r="B11" t="str">
        <f t="shared" si="0"/>
        <v>DI1X28</v>
      </c>
      <c r="C11">
        <v>14.082000000000001</v>
      </c>
    </row>
    <row r="12" spans="1:3" x14ac:dyDescent="0.25">
      <c r="A12" s="24">
        <v>46241</v>
      </c>
      <c r="B12" t="str">
        <f t="shared" si="0"/>
        <v>DI1X28</v>
      </c>
      <c r="C12">
        <v>14.003</v>
      </c>
    </row>
    <row r="13" spans="1:3" x14ac:dyDescent="0.25">
      <c r="A13" s="24">
        <v>46244</v>
      </c>
      <c r="B13" t="str">
        <f t="shared" si="0"/>
        <v>DI1X28</v>
      </c>
      <c r="C13">
        <v>14.06</v>
      </c>
    </row>
    <row r="14" spans="1:3" x14ac:dyDescent="0.25">
      <c r="A14" s="24">
        <v>46245</v>
      </c>
      <c r="B14" t="str">
        <f t="shared" si="0"/>
        <v>DI1X28</v>
      </c>
      <c r="C14">
        <v>14.169</v>
      </c>
    </row>
    <row r="15" spans="1:3" x14ac:dyDescent="0.25">
      <c r="A15" s="24">
        <v>46246</v>
      </c>
      <c r="B15" t="str">
        <f t="shared" si="0"/>
        <v>DI1X28</v>
      </c>
      <c r="C15">
        <v>14.186</v>
      </c>
    </row>
    <row r="16" spans="1:3" x14ac:dyDescent="0.25">
      <c r="A16" s="24">
        <v>46247</v>
      </c>
      <c r="B16" t="str">
        <f t="shared" si="0"/>
        <v>DI1X28</v>
      </c>
      <c r="C16">
        <v>14.212999999999999</v>
      </c>
    </row>
    <row r="17" spans="1:3" x14ac:dyDescent="0.25">
      <c r="A17" s="24">
        <v>46248</v>
      </c>
      <c r="B17" t="str">
        <f t="shared" si="0"/>
        <v>DI1X28</v>
      </c>
      <c r="C17">
        <v>14.343</v>
      </c>
    </row>
    <row r="18" spans="1:3" x14ac:dyDescent="0.25">
      <c r="A18" s="24">
        <v>46251</v>
      </c>
      <c r="B18" t="str">
        <f t="shared" si="0"/>
        <v>DI1X28</v>
      </c>
      <c r="C18">
        <v>14.308</v>
      </c>
    </row>
    <row r="19" spans="1:3" x14ac:dyDescent="0.25">
      <c r="A19" s="24">
        <v>46252</v>
      </c>
      <c r="B19" t="str">
        <f t="shared" si="0"/>
        <v>DI1X28</v>
      </c>
      <c r="C19">
        <v>14.288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5941</v>
      </c>
      <c r="C2">
        <v>14.327</v>
      </c>
    </row>
    <row r="3" spans="1:3" x14ac:dyDescent="0.25">
      <c r="A3" s="24">
        <v>46227</v>
      </c>
      <c r="B3" t="str">
        <f t="shared" ref="B3:B19" si="0">B2</f>
        <v>DI1Z28</v>
      </c>
      <c r="C3">
        <v>14.442</v>
      </c>
    </row>
    <row r="4" spans="1:3" x14ac:dyDescent="0.25">
      <c r="A4" s="24">
        <v>46231</v>
      </c>
      <c r="B4" t="str">
        <f t="shared" si="0"/>
        <v>DI1Z28</v>
      </c>
      <c r="C4">
        <v>14.209</v>
      </c>
    </row>
    <row r="5" spans="1:3" x14ac:dyDescent="0.25">
      <c r="A5" s="24">
        <v>46232</v>
      </c>
      <c r="B5" t="str">
        <f t="shared" si="0"/>
        <v>DI1Z28</v>
      </c>
      <c r="C5">
        <v>14.183999999999999</v>
      </c>
    </row>
    <row r="6" spans="1:3" x14ac:dyDescent="0.25">
      <c r="A6" s="24">
        <v>46233</v>
      </c>
      <c r="B6" t="str">
        <f t="shared" si="0"/>
        <v>DI1Z28</v>
      </c>
      <c r="C6">
        <v>14.109</v>
      </c>
    </row>
    <row r="7" spans="1:3" x14ac:dyDescent="0.25">
      <c r="A7" s="24">
        <v>46234</v>
      </c>
      <c r="B7" t="str">
        <f t="shared" si="0"/>
        <v>DI1Z28</v>
      </c>
      <c r="C7">
        <v>14.081</v>
      </c>
    </row>
    <row r="8" spans="1:3" x14ac:dyDescent="0.25">
      <c r="A8" s="24">
        <v>46237</v>
      </c>
      <c r="B8" t="str">
        <f t="shared" si="0"/>
        <v>DI1Z28</v>
      </c>
      <c r="C8">
        <v>13.962999999999999</v>
      </c>
    </row>
    <row r="9" spans="1:3" x14ac:dyDescent="0.25">
      <c r="A9" s="24">
        <v>46238</v>
      </c>
      <c r="B9" t="str">
        <f t="shared" si="0"/>
        <v>DI1Z28</v>
      </c>
      <c r="C9">
        <v>14.023999999999999</v>
      </c>
    </row>
    <row r="10" spans="1:3" x14ac:dyDescent="0.25">
      <c r="A10" s="24">
        <v>46239</v>
      </c>
      <c r="B10" t="str">
        <f t="shared" si="0"/>
        <v>DI1Z28</v>
      </c>
      <c r="C10">
        <v>14</v>
      </c>
    </row>
    <row r="11" spans="1:3" x14ac:dyDescent="0.25">
      <c r="A11" s="24">
        <v>46240</v>
      </c>
      <c r="B11" t="str">
        <f t="shared" si="0"/>
        <v>DI1Z28</v>
      </c>
      <c r="C11">
        <v>14.095000000000001</v>
      </c>
    </row>
    <row r="12" spans="1:3" x14ac:dyDescent="0.25">
      <c r="A12" s="24">
        <v>46241</v>
      </c>
      <c r="B12" t="str">
        <f t="shared" si="0"/>
        <v>DI1Z28</v>
      </c>
      <c r="C12">
        <v>14.016</v>
      </c>
    </row>
    <row r="13" spans="1:3" x14ac:dyDescent="0.25">
      <c r="A13" s="24">
        <v>46244</v>
      </c>
      <c r="B13" t="str">
        <f t="shared" si="0"/>
        <v>DI1Z28</v>
      </c>
      <c r="C13">
        <v>14.076000000000001</v>
      </c>
    </row>
    <row r="14" spans="1:3" x14ac:dyDescent="0.25">
      <c r="A14" s="24">
        <v>46245</v>
      </c>
      <c r="B14" t="str">
        <f t="shared" si="0"/>
        <v>DI1Z28</v>
      </c>
      <c r="C14">
        <v>14.183</v>
      </c>
    </row>
    <row r="15" spans="1:3" x14ac:dyDescent="0.25">
      <c r="A15" s="24">
        <v>46246</v>
      </c>
      <c r="B15" t="str">
        <f t="shared" si="0"/>
        <v>DI1Z28</v>
      </c>
      <c r="C15">
        <v>14.204000000000001</v>
      </c>
    </row>
    <row r="16" spans="1:3" x14ac:dyDescent="0.25">
      <c r="A16" s="24">
        <v>46247</v>
      </c>
      <c r="B16" t="str">
        <f t="shared" si="0"/>
        <v>DI1Z28</v>
      </c>
      <c r="C16">
        <v>14.233000000000001</v>
      </c>
    </row>
    <row r="17" spans="1:3" x14ac:dyDescent="0.25">
      <c r="A17" s="24">
        <v>46248</v>
      </c>
      <c r="B17" t="str">
        <f t="shared" si="0"/>
        <v>DI1Z28</v>
      </c>
      <c r="C17">
        <v>14.366</v>
      </c>
    </row>
    <row r="18" spans="1:3" x14ac:dyDescent="0.25">
      <c r="A18" s="24">
        <v>46251</v>
      </c>
      <c r="B18" t="str">
        <f t="shared" si="0"/>
        <v>DI1Z28</v>
      </c>
      <c r="C18">
        <v>14.33</v>
      </c>
    </row>
    <row r="19" spans="1:3" x14ac:dyDescent="0.25">
      <c r="A19" s="24">
        <v>46252</v>
      </c>
      <c r="B19" t="str">
        <f t="shared" si="0"/>
        <v>DI1Z28</v>
      </c>
      <c r="C19">
        <v>14.314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C19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5942</v>
      </c>
      <c r="C2">
        <v>14.346</v>
      </c>
    </row>
    <row r="3" spans="1:3" x14ac:dyDescent="0.25">
      <c r="A3" s="24">
        <v>46227</v>
      </c>
      <c r="B3" t="str">
        <f t="shared" ref="B3:B19" si="0">B2</f>
        <v>DI1F29</v>
      </c>
      <c r="C3">
        <v>14.456</v>
      </c>
    </row>
    <row r="4" spans="1:3" x14ac:dyDescent="0.25">
      <c r="A4" s="24">
        <v>46231</v>
      </c>
      <c r="B4" t="str">
        <f t="shared" si="0"/>
        <v>DI1F29</v>
      </c>
      <c r="C4">
        <v>14.223000000000001</v>
      </c>
    </row>
    <row r="5" spans="1:3" x14ac:dyDescent="0.25">
      <c r="A5" s="24">
        <v>46232</v>
      </c>
      <c r="B5" t="str">
        <f t="shared" si="0"/>
        <v>DI1F29</v>
      </c>
      <c r="C5">
        <v>14.196999999999999</v>
      </c>
    </row>
    <row r="6" spans="1:3" x14ac:dyDescent="0.25">
      <c r="A6" s="24">
        <v>46233</v>
      </c>
      <c r="B6" t="str">
        <f t="shared" si="0"/>
        <v>DI1F29</v>
      </c>
      <c r="C6">
        <v>14.122999999999999</v>
      </c>
    </row>
    <row r="7" spans="1:3" x14ac:dyDescent="0.25">
      <c r="A7" s="24">
        <v>46234</v>
      </c>
      <c r="B7" t="str">
        <f t="shared" si="0"/>
        <v>DI1F29</v>
      </c>
      <c r="C7">
        <v>14.096</v>
      </c>
    </row>
    <row r="8" spans="1:3" x14ac:dyDescent="0.25">
      <c r="A8" s="24">
        <v>46237</v>
      </c>
      <c r="B8" t="str">
        <f t="shared" si="0"/>
        <v>DI1F29</v>
      </c>
      <c r="C8">
        <v>13.974</v>
      </c>
    </row>
    <row r="9" spans="1:3" x14ac:dyDescent="0.25">
      <c r="A9" s="24">
        <v>46238</v>
      </c>
      <c r="B9" t="str">
        <f t="shared" si="0"/>
        <v>DI1F29</v>
      </c>
      <c r="C9">
        <v>14.034000000000001</v>
      </c>
    </row>
    <row r="10" spans="1:3" x14ac:dyDescent="0.25">
      <c r="A10" s="24">
        <v>46239</v>
      </c>
      <c r="B10" t="str">
        <f t="shared" si="0"/>
        <v>DI1F29</v>
      </c>
      <c r="C10">
        <v>14.009</v>
      </c>
    </row>
    <row r="11" spans="1:3" x14ac:dyDescent="0.25">
      <c r="A11" s="24">
        <v>46240</v>
      </c>
      <c r="B11" t="str">
        <f t="shared" si="0"/>
        <v>DI1F29</v>
      </c>
      <c r="C11">
        <v>14.108000000000001</v>
      </c>
    </row>
    <row r="12" spans="1:3" x14ac:dyDescent="0.25">
      <c r="A12" s="24">
        <v>46241</v>
      </c>
      <c r="B12" t="str">
        <f t="shared" si="0"/>
        <v>DI1F29</v>
      </c>
      <c r="C12">
        <v>14.029</v>
      </c>
    </row>
    <row r="13" spans="1:3" x14ac:dyDescent="0.25">
      <c r="A13" s="24">
        <v>46244</v>
      </c>
      <c r="B13" t="str">
        <f t="shared" si="0"/>
        <v>DI1F29</v>
      </c>
      <c r="C13">
        <v>14.090999999999999</v>
      </c>
    </row>
    <row r="14" spans="1:3" x14ac:dyDescent="0.25">
      <c r="A14" s="24">
        <v>46245</v>
      </c>
      <c r="B14" t="str">
        <f t="shared" si="0"/>
        <v>DI1F29</v>
      </c>
      <c r="C14">
        <v>14.196999999999999</v>
      </c>
    </row>
    <row r="15" spans="1:3" x14ac:dyDescent="0.25">
      <c r="A15" s="24">
        <v>46246</v>
      </c>
      <c r="B15" t="str">
        <f t="shared" si="0"/>
        <v>DI1F29</v>
      </c>
      <c r="C15">
        <v>14.222</v>
      </c>
    </row>
    <row r="16" spans="1:3" x14ac:dyDescent="0.25">
      <c r="A16" s="24">
        <v>46247</v>
      </c>
      <c r="B16" t="str">
        <f t="shared" si="0"/>
        <v>DI1F29</v>
      </c>
      <c r="C16">
        <v>14.252000000000001</v>
      </c>
    </row>
    <row r="17" spans="1:3" x14ac:dyDescent="0.25">
      <c r="A17" s="24">
        <v>46248</v>
      </c>
      <c r="B17" t="str">
        <f t="shared" si="0"/>
        <v>DI1F29</v>
      </c>
      <c r="C17">
        <v>14.388</v>
      </c>
    </row>
    <row r="18" spans="1:3" x14ac:dyDescent="0.25">
      <c r="A18" s="24">
        <v>46251</v>
      </c>
      <c r="B18" t="str">
        <f t="shared" si="0"/>
        <v>DI1F29</v>
      </c>
      <c r="C18">
        <v>14.35</v>
      </c>
    </row>
    <row r="19" spans="1:3" x14ac:dyDescent="0.25">
      <c r="A19" s="24">
        <v>46252</v>
      </c>
      <c r="B19" t="str">
        <f t="shared" si="0"/>
        <v>DI1F29</v>
      </c>
      <c r="C19">
        <v>14.335000000000001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5943</v>
      </c>
      <c r="C2">
        <v>14.411</v>
      </c>
    </row>
    <row r="3" spans="1:3" x14ac:dyDescent="0.25">
      <c r="A3" s="24">
        <v>46227</v>
      </c>
      <c r="B3" t="str">
        <f t="shared" ref="B3:B19" si="0">B2</f>
        <v>DI1J29</v>
      </c>
      <c r="C3">
        <v>14.512</v>
      </c>
    </row>
    <row r="4" spans="1:3" x14ac:dyDescent="0.25">
      <c r="A4" s="24">
        <v>46231</v>
      </c>
      <c r="B4" t="str">
        <f t="shared" si="0"/>
        <v>DI1J29</v>
      </c>
      <c r="C4">
        <v>14.285</v>
      </c>
    </row>
    <row r="5" spans="1:3" x14ac:dyDescent="0.25">
      <c r="A5" s="24">
        <v>46232</v>
      </c>
      <c r="B5" t="str">
        <f t="shared" si="0"/>
        <v>DI1J29</v>
      </c>
      <c r="C5">
        <v>14.260999999999999</v>
      </c>
    </row>
    <row r="6" spans="1:3" x14ac:dyDescent="0.25">
      <c r="A6" s="24">
        <v>46233</v>
      </c>
      <c r="B6" t="str">
        <f t="shared" si="0"/>
        <v>DI1J29</v>
      </c>
      <c r="C6">
        <v>14.188000000000001</v>
      </c>
    </row>
    <row r="7" spans="1:3" x14ac:dyDescent="0.25">
      <c r="A7" s="24">
        <v>46234</v>
      </c>
      <c r="B7" t="str">
        <f t="shared" si="0"/>
        <v>DI1J29</v>
      </c>
      <c r="C7">
        <v>14.16</v>
      </c>
    </row>
    <row r="8" spans="1:3" x14ac:dyDescent="0.25">
      <c r="A8" s="24">
        <v>46237</v>
      </c>
      <c r="B8" t="str">
        <f t="shared" si="0"/>
        <v>DI1J29</v>
      </c>
      <c r="C8">
        <v>14.026999999999999</v>
      </c>
    </row>
    <row r="9" spans="1:3" x14ac:dyDescent="0.25">
      <c r="A9" s="24">
        <v>46238</v>
      </c>
      <c r="B9" t="str">
        <f t="shared" si="0"/>
        <v>DI1J29</v>
      </c>
      <c r="C9">
        <v>14.093</v>
      </c>
    </row>
    <row r="10" spans="1:3" x14ac:dyDescent="0.25">
      <c r="A10" s="24">
        <v>46239</v>
      </c>
      <c r="B10" t="str">
        <f t="shared" si="0"/>
        <v>DI1J29</v>
      </c>
      <c r="C10">
        <v>14.06</v>
      </c>
    </row>
    <row r="11" spans="1:3" x14ac:dyDescent="0.25">
      <c r="A11" s="24">
        <v>46240</v>
      </c>
      <c r="B11" t="str">
        <f t="shared" si="0"/>
        <v>DI1J29</v>
      </c>
      <c r="C11">
        <v>14.166</v>
      </c>
    </row>
    <row r="12" spans="1:3" x14ac:dyDescent="0.25">
      <c r="A12" s="24">
        <v>46241</v>
      </c>
      <c r="B12" t="str">
        <f t="shared" si="0"/>
        <v>DI1J29</v>
      </c>
      <c r="C12">
        <v>14.093</v>
      </c>
    </row>
    <row r="13" spans="1:3" x14ac:dyDescent="0.25">
      <c r="A13" s="24">
        <v>46244</v>
      </c>
      <c r="B13" t="str">
        <f t="shared" si="0"/>
        <v>DI1J29</v>
      </c>
      <c r="C13">
        <v>14.156000000000001</v>
      </c>
    </row>
    <row r="14" spans="1:3" x14ac:dyDescent="0.25">
      <c r="A14" s="24">
        <v>46245</v>
      </c>
      <c r="B14" t="str">
        <f t="shared" si="0"/>
        <v>DI1J29</v>
      </c>
      <c r="C14">
        <v>14.259</v>
      </c>
    </row>
    <row r="15" spans="1:3" x14ac:dyDescent="0.25">
      <c r="A15" s="24">
        <v>46246</v>
      </c>
      <c r="B15" t="str">
        <f t="shared" si="0"/>
        <v>DI1J29</v>
      </c>
      <c r="C15">
        <v>14.282</v>
      </c>
    </row>
    <row r="16" spans="1:3" x14ac:dyDescent="0.25">
      <c r="A16" s="24">
        <v>46247</v>
      </c>
      <c r="B16" t="str">
        <f t="shared" si="0"/>
        <v>DI1J29</v>
      </c>
      <c r="C16">
        <v>14.318</v>
      </c>
    </row>
    <row r="17" spans="1:3" x14ac:dyDescent="0.25">
      <c r="A17" s="24">
        <v>46248</v>
      </c>
      <c r="B17" t="str">
        <f t="shared" si="0"/>
        <v>DI1J29</v>
      </c>
      <c r="C17">
        <v>14.457000000000001</v>
      </c>
    </row>
    <row r="18" spans="1:3" x14ac:dyDescent="0.25">
      <c r="A18" s="24">
        <v>46251</v>
      </c>
      <c r="B18" t="str">
        <f t="shared" si="0"/>
        <v>DI1J29</v>
      </c>
      <c r="C18">
        <v>14.417999999999999</v>
      </c>
    </row>
    <row r="19" spans="1:3" x14ac:dyDescent="0.25">
      <c r="A19" s="24">
        <v>46252</v>
      </c>
      <c r="B19" t="str">
        <f t="shared" si="0"/>
        <v>DI1J29</v>
      </c>
      <c r="C19">
        <v>14.409000000000001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5944</v>
      </c>
      <c r="C2">
        <v>14.462999999999999</v>
      </c>
    </row>
    <row r="3" spans="1:3" x14ac:dyDescent="0.25">
      <c r="A3" s="24">
        <v>46227</v>
      </c>
      <c r="B3" t="str">
        <f t="shared" ref="B3:B19" si="0">B2</f>
        <v>DI1N29</v>
      </c>
      <c r="C3">
        <v>14.55</v>
      </c>
    </row>
    <row r="4" spans="1:3" x14ac:dyDescent="0.25">
      <c r="A4" s="24">
        <v>46231</v>
      </c>
      <c r="B4" t="str">
        <f t="shared" si="0"/>
        <v>DI1N29</v>
      </c>
      <c r="C4">
        <v>14.333</v>
      </c>
    </row>
    <row r="5" spans="1:3" x14ac:dyDescent="0.25">
      <c r="A5" s="24">
        <v>46232</v>
      </c>
      <c r="B5" t="str">
        <f t="shared" si="0"/>
        <v>DI1N29</v>
      </c>
      <c r="C5">
        <v>14.311</v>
      </c>
    </row>
    <row r="6" spans="1:3" x14ac:dyDescent="0.25">
      <c r="A6" s="24">
        <v>46233</v>
      </c>
      <c r="B6" t="str">
        <f t="shared" si="0"/>
        <v>DI1N29</v>
      </c>
      <c r="C6">
        <v>14.244999999999999</v>
      </c>
    </row>
    <row r="7" spans="1:3" x14ac:dyDescent="0.25">
      <c r="A7" s="24">
        <v>46234</v>
      </c>
      <c r="B7" t="str">
        <f t="shared" si="0"/>
        <v>DI1N29</v>
      </c>
      <c r="C7">
        <v>14.212</v>
      </c>
    </row>
    <row r="8" spans="1:3" x14ac:dyDescent="0.25">
      <c r="A8" s="24">
        <v>46237</v>
      </c>
      <c r="B8" t="str">
        <f t="shared" si="0"/>
        <v>DI1N29</v>
      </c>
      <c r="C8">
        <v>14.067</v>
      </c>
    </row>
    <row r="9" spans="1:3" x14ac:dyDescent="0.25">
      <c r="A9" s="24">
        <v>46238</v>
      </c>
      <c r="B9" t="str">
        <f t="shared" si="0"/>
        <v>DI1N29</v>
      </c>
      <c r="C9">
        <v>14.124000000000001</v>
      </c>
    </row>
    <row r="10" spans="1:3" x14ac:dyDescent="0.25">
      <c r="A10" s="24">
        <v>46239</v>
      </c>
      <c r="B10" t="str">
        <f t="shared" si="0"/>
        <v>DI1N29</v>
      </c>
      <c r="C10">
        <v>14.101000000000001</v>
      </c>
    </row>
    <row r="11" spans="1:3" x14ac:dyDescent="0.25">
      <c r="A11" s="24">
        <v>46240</v>
      </c>
      <c r="B11" t="str">
        <f t="shared" si="0"/>
        <v>DI1N29</v>
      </c>
      <c r="C11">
        <v>14.212</v>
      </c>
    </row>
    <row r="12" spans="1:3" x14ac:dyDescent="0.25">
      <c r="A12" s="24">
        <v>46241</v>
      </c>
      <c r="B12" t="str">
        <f t="shared" si="0"/>
        <v>DI1N29</v>
      </c>
      <c r="C12">
        <v>14.145</v>
      </c>
    </row>
    <row r="13" spans="1:3" x14ac:dyDescent="0.25">
      <c r="A13" s="24">
        <v>46244</v>
      </c>
      <c r="B13" t="str">
        <f t="shared" si="0"/>
        <v>DI1N29</v>
      </c>
      <c r="C13">
        <v>14.21</v>
      </c>
    </row>
    <row r="14" spans="1:3" x14ac:dyDescent="0.25">
      <c r="A14" s="24">
        <v>46245</v>
      </c>
      <c r="B14" t="str">
        <f t="shared" si="0"/>
        <v>DI1N29</v>
      </c>
      <c r="C14">
        <v>14.311</v>
      </c>
    </row>
    <row r="15" spans="1:3" x14ac:dyDescent="0.25">
      <c r="A15" s="24">
        <v>46246</v>
      </c>
      <c r="B15" t="str">
        <f t="shared" si="0"/>
        <v>DI1N29</v>
      </c>
      <c r="C15">
        <v>14.335000000000001</v>
      </c>
    </row>
    <row r="16" spans="1:3" x14ac:dyDescent="0.25">
      <c r="A16" s="24">
        <v>46247</v>
      </c>
      <c r="B16" t="str">
        <f t="shared" si="0"/>
        <v>DI1N29</v>
      </c>
      <c r="C16">
        <v>14.372999999999999</v>
      </c>
    </row>
    <row r="17" spans="1:3" x14ac:dyDescent="0.25">
      <c r="A17" s="24">
        <v>46248</v>
      </c>
      <c r="B17" t="str">
        <f t="shared" si="0"/>
        <v>DI1N29</v>
      </c>
      <c r="C17">
        <v>14.515000000000001</v>
      </c>
    </row>
    <row r="18" spans="1:3" x14ac:dyDescent="0.25">
      <c r="A18" s="24">
        <v>46251</v>
      </c>
      <c r="B18" t="str">
        <f t="shared" si="0"/>
        <v>DI1N29</v>
      </c>
      <c r="C18">
        <v>14.475</v>
      </c>
    </row>
    <row r="19" spans="1:3" x14ac:dyDescent="0.25">
      <c r="A19" s="24">
        <v>46252</v>
      </c>
      <c r="B19" t="str">
        <f t="shared" si="0"/>
        <v>DI1N29</v>
      </c>
      <c r="C19">
        <v>14.468999999999999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5945</v>
      </c>
      <c r="C2">
        <v>14.486000000000001</v>
      </c>
    </row>
    <row r="3" spans="1:3" x14ac:dyDescent="0.25">
      <c r="A3" s="24">
        <v>46227</v>
      </c>
      <c r="B3" t="str">
        <f t="shared" ref="B3:B19" si="0">B2</f>
        <v>DI1V29</v>
      </c>
      <c r="C3">
        <v>14.569000000000001</v>
      </c>
    </row>
    <row r="4" spans="1:3" x14ac:dyDescent="0.25">
      <c r="A4" s="24">
        <v>46231</v>
      </c>
      <c r="B4" t="str">
        <f t="shared" si="0"/>
        <v>DI1V29</v>
      </c>
      <c r="C4">
        <v>14.358000000000001</v>
      </c>
    </row>
    <row r="5" spans="1:3" x14ac:dyDescent="0.25">
      <c r="A5" s="24">
        <v>46232</v>
      </c>
      <c r="B5" t="str">
        <f t="shared" si="0"/>
        <v>DI1V29</v>
      </c>
      <c r="C5">
        <v>14.33</v>
      </c>
    </row>
    <row r="6" spans="1:3" x14ac:dyDescent="0.25">
      <c r="A6" s="24">
        <v>46233</v>
      </c>
      <c r="B6" t="str">
        <f t="shared" si="0"/>
        <v>DI1V29</v>
      </c>
      <c r="C6">
        <v>14.27</v>
      </c>
    </row>
    <row r="7" spans="1:3" x14ac:dyDescent="0.25">
      <c r="A7" s="24">
        <v>46234</v>
      </c>
      <c r="B7" t="str">
        <f t="shared" si="0"/>
        <v>DI1V29</v>
      </c>
      <c r="C7">
        <v>14.244999999999999</v>
      </c>
    </row>
    <row r="8" spans="1:3" x14ac:dyDescent="0.25">
      <c r="A8" s="24">
        <v>46237</v>
      </c>
      <c r="B8" t="str">
        <f t="shared" si="0"/>
        <v>DI1V29</v>
      </c>
      <c r="C8">
        <v>14.086</v>
      </c>
    </row>
    <row r="9" spans="1:3" x14ac:dyDescent="0.25">
      <c r="A9" s="24">
        <v>46238</v>
      </c>
      <c r="B9" t="str">
        <f t="shared" si="0"/>
        <v>DI1V29</v>
      </c>
      <c r="C9">
        <v>14.15</v>
      </c>
    </row>
    <row r="10" spans="1:3" x14ac:dyDescent="0.25">
      <c r="A10" s="24">
        <v>46239</v>
      </c>
      <c r="B10" t="str">
        <f t="shared" si="0"/>
        <v>DI1V29</v>
      </c>
      <c r="C10">
        <v>14.113</v>
      </c>
    </row>
    <row r="11" spans="1:3" x14ac:dyDescent="0.25">
      <c r="A11" s="24">
        <v>46240</v>
      </c>
      <c r="B11" t="str">
        <f t="shared" si="0"/>
        <v>DI1V29</v>
      </c>
      <c r="C11">
        <v>14.231</v>
      </c>
    </row>
    <row r="12" spans="1:3" x14ac:dyDescent="0.25">
      <c r="A12" s="24">
        <v>46241</v>
      </c>
      <c r="B12" t="str">
        <f t="shared" si="0"/>
        <v>DI1V29</v>
      </c>
      <c r="C12">
        <v>14.167</v>
      </c>
    </row>
    <row r="13" spans="1:3" x14ac:dyDescent="0.25">
      <c r="A13" s="24">
        <v>46244</v>
      </c>
      <c r="B13" t="str">
        <f t="shared" si="0"/>
        <v>DI1V29</v>
      </c>
      <c r="C13">
        <v>14.234999999999999</v>
      </c>
    </row>
    <row r="14" spans="1:3" x14ac:dyDescent="0.25">
      <c r="A14" s="24">
        <v>46245</v>
      </c>
      <c r="B14" t="str">
        <f t="shared" si="0"/>
        <v>DI1V29</v>
      </c>
      <c r="C14">
        <v>14.332000000000001</v>
      </c>
    </row>
    <row r="15" spans="1:3" x14ac:dyDescent="0.25">
      <c r="A15" s="24">
        <v>46246</v>
      </c>
      <c r="B15" t="str">
        <f t="shared" si="0"/>
        <v>DI1V29</v>
      </c>
      <c r="C15">
        <v>14.355</v>
      </c>
    </row>
    <row r="16" spans="1:3" x14ac:dyDescent="0.25">
      <c r="A16" s="24">
        <v>46247</v>
      </c>
      <c r="B16" t="str">
        <f t="shared" si="0"/>
        <v>DI1V29</v>
      </c>
      <c r="C16">
        <v>14.395</v>
      </c>
    </row>
    <row r="17" spans="1:3" x14ac:dyDescent="0.25">
      <c r="A17" s="24">
        <v>46248</v>
      </c>
      <c r="B17" t="str">
        <f t="shared" si="0"/>
        <v>DI1V29</v>
      </c>
      <c r="C17">
        <v>14.536</v>
      </c>
    </row>
    <row r="18" spans="1:3" x14ac:dyDescent="0.25">
      <c r="A18" s="24">
        <v>46251</v>
      </c>
      <c r="B18" t="str">
        <f t="shared" si="0"/>
        <v>DI1V29</v>
      </c>
      <c r="C18">
        <v>14.500999999999999</v>
      </c>
    </row>
    <row r="19" spans="1:3" x14ac:dyDescent="0.25">
      <c r="A19" s="24">
        <v>46252</v>
      </c>
      <c r="B19" t="str">
        <f t="shared" si="0"/>
        <v>DI1V29</v>
      </c>
      <c r="C19">
        <v>14.502000000000001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5946</v>
      </c>
      <c r="C2">
        <v>14.493</v>
      </c>
    </row>
    <row r="3" spans="1:3" x14ac:dyDescent="0.25">
      <c r="A3" s="24">
        <v>46227</v>
      </c>
      <c r="B3" t="str">
        <f t="shared" ref="B3:B19" si="0">B2</f>
        <v>DI1X29</v>
      </c>
      <c r="C3">
        <v>14.573</v>
      </c>
    </row>
    <row r="4" spans="1:3" x14ac:dyDescent="0.25">
      <c r="A4" s="24">
        <v>46231</v>
      </c>
      <c r="B4" t="str">
        <f t="shared" si="0"/>
        <v>DI1X29</v>
      </c>
      <c r="C4">
        <v>14.364000000000001</v>
      </c>
    </row>
    <row r="5" spans="1:3" x14ac:dyDescent="0.25">
      <c r="A5" s="24">
        <v>46232</v>
      </c>
      <c r="B5" t="str">
        <f t="shared" si="0"/>
        <v>DI1X29</v>
      </c>
      <c r="C5">
        <v>14.339</v>
      </c>
    </row>
    <row r="6" spans="1:3" x14ac:dyDescent="0.25">
      <c r="A6" s="24">
        <v>46233</v>
      </c>
      <c r="B6" t="str">
        <f t="shared" si="0"/>
        <v>DI1X29</v>
      </c>
      <c r="C6">
        <v>14.278</v>
      </c>
    </row>
    <row r="7" spans="1:3" x14ac:dyDescent="0.25">
      <c r="A7" s="24">
        <v>46234</v>
      </c>
      <c r="B7" t="str">
        <f t="shared" si="0"/>
        <v>DI1X29</v>
      </c>
      <c r="C7">
        <v>14.247999999999999</v>
      </c>
    </row>
    <row r="8" spans="1:3" x14ac:dyDescent="0.25">
      <c r="A8" s="24">
        <v>46237</v>
      </c>
      <c r="B8" t="str">
        <f t="shared" si="0"/>
        <v>DI1X29</v>
      </c>
      <c r="C8">
        <v>14.092000000000001</v>
      </c>
    </row>
    <row r="9" spans="1:3" x14ac:dyDescent="0.25">
      <c r="A9" s="24">
        <v>46238</v>
      </c>
      <c r="B9" t="str">
        <f t="shared" si="0"/>
        <v>DI1X29</v>
      </c>
      <c r="C9">
        <v>14.153</v>
      </c>
    </row>
    <row r="10" spans="1:3" x14ac:dyDescent="0.25">
      <c r="A10" s="24">
        <v>46239</v>
      </c>
      <c r="B10" t="str">
        <f t="shared" si="0"/>
        <v>DI1X29</v>
      </c>
      <c r="C10">
        <v>14.116</v>
      </c>
    </row>
    <row r="11" spans="1:3" x14ac:dyDescent="0.25">
      <c r="A11" s="24">
        <v>46240</v>
      </c>
      <c r="B11" t="str">
        <f t="shared" si="0"/>
        <v>DI1X29</v>
      </c>
      <c r="C11">
        <v>14.237</v>
      </c>
    </row>
    <row r="12" spans="1:3" x14ac:dyDescent="0.25">
      <c r="A12" s="24">
        <v>46241</v>
      </c>
      <c r="B12" t="str">
        <f t="shared" si="0"/>
        <v>DI1X29</v>
      </c>
      <c r="C12">
        <v>14.175000000000001</v>
      </c>
    </row>
    <row r="13" spans="1:3" x14ac:dyDescent="0.25">
      <c r="A13" s="24">
        <v>46244</v>
      </c>
      <c r="B13" t="str">
        <f t="shared" si="0"/>
        <v>DI1X29</v>
      </c>
      <c r="C13">
        <v>14.244999999999999</v>
      </c>
    </row>
    <row r="14" spans="1:3" x14ac:dyDescent="0.25">
      <c r="A14" s="24">
        <v>46245</v>
      </c>
      <c r="B14" t="str">
        <f t="shared" si="0"/>
        <v>DI1X29</v>
      </c>
      <c r="C14">
        <v>14.34</v>
      </c>
    </row>
    <row r="15" spans="1:3" x14ac:dyDescent="0.25">
      <c r="A15" s="24">
        <v>46246</v>
      </c>
      <c r="B15" t="str">
        <f t="shared" si="0"/>
        <v>DI1X29</v>
      </c>
      <c r="C15">
        <v>14.362</v>
      </c>
    </row>
    <row r="16" spans="1:3" x14ac:dyDescent="0.25">
      <c r="A16" s="24">
        <v>46247</v>
      </c>
      <c r="B16" t="str">
        <f t="shared" si="0"/>
        <v>DI1X29</v>
      </c>
      <c r="C16">
        <v>14.406000000000001</v>
      </c>
    </row>
    <row r="17" spans="1:3" x14ac:dyDescent="0.25">
      <c r="A17" s="24">
        <v>46248</v>
      </c>
      <c r="B17" t="str">
        <f t="shared" si="0"/>
        <v>DI1X29</v>
      </c>
      <c r="C17">
        <v>14.547000000000001</v>
      </c>
    </row>
    <row r="18" spans="1:3" x14ac:dyDescent="0.25">
      <c r="A18" s="24">
        <v>46251</v>
      </c>
      <c r="B18" t="str">
        <f t="shared" si="0"/>
        <v>DI1X29</v>
      </c>
      <c r="C18">
        <v>14.509</v>
      </c>
    </row>
    <row r="19" spans="1:3" x14ac:dyDescent="0.25">
      <c r="A19" s="24">
        <v>46252</v>
      </c>
      <c r="B19" t="str">
        <f t="shared" si="0"/>
        <v>DI1X29</v>
      </c>
      <c r="C19">
        <v>14.510999999999999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5947</v>
      </c>
      <c r="C2">
        <v>14.504</v>
      </c>
    </row>
    <row r="3" spans="1:3" x14ac:dyDescent="0.25">
      <c r="A3" s="24">
        <v>46227</v>
      </c>
      <c r="B3" t="str">
        <f t="shared" ref="B3:B19" si="0">B2</f>
        <v>DI1Z29</v>
      </c>
      <c r="C3">
        <v>14.58</v>
      </c>
    </row>
    <row r="4" spans="1:3" x14ac:dyDescent="0.25">
      <c r="A4" s="24">
        <v>46231</v>
      </c>
      <c r="B4" t="str">
        <f t="shared" si="0"/>
        <v>DI1Z29</v>
      </c>
      <c r="C4">
        <v>14.372999999999999</v>
      </c>
    </row>
    <row r="5" spans="1:3" x14ac:dyDescent="0.25">
      <c r="A5" s="24">
        <v>46232</v>
      </c>
      <c r="B5" t="str">
        <f t="shared" si="0"/>
        <v>DI1Z29</v>
      </c>
      <c r="C5">
        <v>14.351000000000001</v>
      </c>
    </row>
    <row r="6" spans="1:3" x14ac:dyDescent="0.25">
      <c r="A6" s="24">
        <v>46233</v>
      </c>
      <c r="B6" t="str">
        <f t="shared" si="0"/>
        <v>DI1Z29</v>
      </c>
      <c r="C6">
        <v>14.289</v>
      </c>
    </row>
    <row r="7" spans="1:3" x14ac:dyDescent="0.25">
      <c r="A7" s="24">
        <v>46234</v>
      </c>
      <c r="B7" t="str">
        <f t="shared" si="0"/>
        <v>DI1Z29</v>
      </c>
      <c r="C7">
        <v>14.257</v>
      </c>
    </row>
    <row r="8" spans="1:3" x14ac:dyDescent="0.25">
      <c r="A8" s="24">
        <v>46237</v>
      </c>
      <c r="B8" t="str">
        <f t="shared" si="0"/>
        <v>DI1Z29</v>
      </c>
      <c r="C8">
        <v>14.098000000000001</v>
      </c>
    </row>
    <row r="9" spans="1:3" x14ac:dyDescent="0.25">
      <c r="A9" s="24">
        <v>46238</v>
      </c>
      <c r="B9" t="str">
        <f t="shared" si="0"/>
        <v>DI1Z29</v>
      </c>
      <c r="C9">
        <v>14.157999999999999</v>
      </c>
    </row>
    <row r="10" spans="1:3" x14ac:dyDescent="0.25">
      <c r="A10" s="24">
        <v>46239</v>
      </c>
      <c r="B10" t="str">
        <f t="shared" si="0"/>
        <v>DI1Z29</v>
      </c>
      <c r="C10">
        <v>14.125999999999999</v>
      </c>
    </row>
    <row r="11" spans="1:3" x14ac:dyDescent="0.25">
      <c r="A11" s="24">
        <v>46240</v>
      </c>
      <c r="B11" t="str">
        <f t="shared" si="0"/>
        <v>DI1Z29</v>
      </c>
      <c r="C11">
        <v>14.247999999999999</v>
      </c>
    </row>
    <row r="12" spans="1:3" x14ac:dyDescent="0.25">
      <c r="A12" s="24">
        <v>46241</v>
      </c>
      <c r="B12" t="str">
        <f t="shared" si="0"/>
        <v>DI1Z29</v>
      </c>
      <c r="C12">
        <v>14.182</v>
      </c>
    </row>
    <row r="13" spans="1:3" x14ac:dyDescent="0.25">
      <c r="A13" s="24">
        <v>46244</v>
      </c>
      <c r="B13" t="str">
        <f t="shared" si="0"/>
        <v>DI1Z29</v>
      </c>
      <c r="C13">
        <v>14.254</v>
      </c>
    </row>
    <row r="14" spans="1:3" x14ac:dyDescent="0.25">
      <c r="A14" s="24">
        <v>46245</v>
      </c>
      <c r="B14" t="str">
        <f t="shared" si="0"/>
        <v>DI1Z29</v>
      </c>
      <c r="C14">
        <v>14.347</v>
      </c>
    </row>
    <row r="15" spans="1:3" x14ac:dyDescent="0.25">
      <c r="A15" s="24">
        <v>46246</v>
      </c>
      <c r="B15" t="str">
        <f t="shared" si="0"/>
        <v>DI1Z29</v>
      </c>
      <c r="C15">
        <v>14.367000000000001</v>
      </c>
    </row>
    <row r="16" spans="1:3" x14ac:dyDescent="0.25">
      <c r="A16" s="24">
        <v>46247</v>
      </c>
      <c r="B16" t="str">
        <f t="shared" si="0"/>
        <v>DI1Z29</v>
      </c>
      <c r="C16">
        <v>14.414999999999999</v>
      </c>
    </row>
    <row r="17" spans="1:3" x14ac:dyDescent="0.25">
      <c r="A17" s="24">
        <v>46248</v>
      </c>
      <c r="B17" t="str">
        <f t="shared" si="0"/>
        <v>DI1Z29</v>
      </c>
      <c r="C17">
        <v>14.557</v>
      </c>
    </row>
    <row r="18" spans="1:3" x14ac:dyDescent="0.25">
      <c r="A18" s="24">
        <v>46251</v>
      </c>
      <c r="B18" t="str">
        <f t="shared" si="0"/>
        <v>DI1Z29</v>
      </c>
      <c r="C18">
        <v>14.516999999999999</v>
      </c>
    </row>
    <row r="19" spans="1:3" x14ac:dyDescent="0.25">
      <c r="A19" s="24">
        <v>46252</v>
      </c>
      <c r="B19" t="str">
        <f t="shared" si="0"/>
        <v>DI1Z29</v>
      </c>
      <c r="C19">
        <v>14.523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5948</v>
      </c>
      <c r="C2">
        <v>14.516999999999999</v>
      </c>
    </row>
    <row r="3" spans="1:3" x14ac:dyDescent="0.25">
      <c r="A3" s="24">
        <v>46227</v>
      </c>
      <c r="B3" t="str">
        <f t="shared" ref="B3:B19" si="0">B2</f>
        <v>DI1F30</v>
      </c>
      <c r="C3">
        <v>14.59</v>
      </c>
    </row>
    <row r="4" spans="1:3" x14ac:dyDescent="0.25">
      <c r="A4" s="24">
        <v>46231</v>
      </c>
      <c r="B4" t="str">
        <f t="shared" si="0"/>
        <v>DI1F30</v>
      </c>
      <c r="C4">
        <v>14.385</v>
      </c>
    </row>
    <row r="5" spans="1:3" x14ac:dyDescent="0.25">
      <c r="A5" s="24">
        <v>46232</v>
      </c>
      <c r="B5" t="str">
        <f t="shared" si="0"/>
        <v>DI1F30</v>
      </c>
      <c r="C5">
        <v>14.366</v>
      </c>
    </row>
    <row r="6" spans="1:3" x14ac:dyDescent="0.25">
      <c r="A6" s="24">
        <v>46233</v>
      </c>
      <c r="B6" t="str">
        <f t="shared" si="0"/>
        <v>DI1F30</v>
      </c>
      <c r="C6">
        <v>14.304</v>
      </c>
    </row>
    <row r="7" spans="1:3" x14ac:dyDescent="0.25">
      <c r="A7" s="24">
        <v>46234</v>
      </c>
      <c r="B7" t="str">
        <f t="shared" si="0"/>
        <v>DI1F30</v>
      </c>
      <c r="C7">
        <v>14.271000000000001</v>
      </c>
    </row>
    <row r="8" spans="1:3" x14ac:dyDescent="0.25">
      <c r="A8" s="24">
        <v>46237</v>
      </c>
      <c r="B8" t="str">
        <f t="shared" si="0"/>
        <v>DI1F30</v>
      </c>
      <c r="C8">
        <v>14.11</v>
      </c>
    </row>
    <row r="9" spans="1:3" x14ac:dyDescent="0.25">
      <c r="A9" s="24">
        <v>46238</v>
      </c>
      <c r="B9" t="str">
        <f t="shared" si="0"/>
        <v>DI1F30</v>
      </c>
      <c r="C9">
        <v>14.166</v>
      </c>
    </row>
    <row r="10" spans="1:3" x14ac:dyDescent="0.25">
      <c r="A10" s="24">
        <v>46239</v>
      </c>
      <c r="B10" t="str">
        <f t="shared" si="0"/>
        <v>DI1F30</v>
      </c>
      <c r="C10">
        <v>14.135</v>
      </c>
    </row>
    <row r="11" spans="1:3" x14ac:dyDescent="0.25">
      <c r="A11" s="24">
        <v>46240</v>
      </c>
      <c r="B11" t="str">
        <f t="shared" si="0"/>
        <v>DI1F30</v>
      </c>
      <c r="C11">
        <v>14.257</v>
      </c>
    </row>
    <row r="12" spans="1:3" x14ac:dyDescent="0.25">
      <c r="A12" s="24">
        <v>46241</v>
      </c>
      <c r="B12" t="str">
        <f t="shared" si="0"/>
        <v>DI1F30</v>
      </c>
      <c r="C12">
        <v>14.198</v>
      </c>
    </row>
    <row r="13" spans="1:3" x14ac:dyDescent="0.25">
      <c r="A13" s="24">
        <v>46244</v>
      </c>
      <c r="B13" t="str">
        <f t="shared" si="0"/>
        <v>DI1F30</v>
      </c>
      <c r="C13">
        <v>14.269</v>
      </c>
    </row>
    <row r="14" spans="1:3" x14ac:dyDescent="0.25">
      <c r="A14" s="24">
        <v>46245</v>
      </c>
      <c r="B14" t="str">
        <f t="shared" si="0"/>
        <v>DI1F30</v>
      </c>
      <c r="C14">
        <v>14.36</v>
      </c>
    </row>
    <row r="15" spans="1:3" x14ac:dyDescent="0.25">
      <c r="A15" s="24">
        <v>46246</v>
      </c>
      <c r="B15" t="str">
        <f t="shared" si="0"/>
        <v>DI1F30</v>
      </c>
      <c r="C15">
        <v>14.384</v>
      </c>
    </row>
    <row r="16" spans="1:3" x14ac:dyDescent="0.25">
      <c r="A16" s="24">
        <v>46247</v>
      </c>
      <c r="B16" t="str">
        <f t="shared" si="0"/>
        <v>DI1F30</v>
      </c>
      <c r="C16">
        <v>14.430999999999999</v>
      </c>
    </row>
    <row r="17" spans="1:3" x14ac:dyDescent="0.25">
      <c r="A17" s="24">
        <v>46248</v>
      </c>
      <c r="B17" t="str">
        <f t="shared" si="0"/>
        <v>DI1F30</v>
      </c>
      <c r="C17">
        <v>14.573</v>
      </c>
    </row>
    <row r="18" spans="1:3" x14ac:dyDescent="0.25">
      <c r="A18" s="24">
        <v>46251</v>
      </c>
      <c r="B18" t="str">
        <f t="shared" si="0"/>
        <v>DI1F30</v>
      </c>
      <c r="C18">
        <v>14.532</v>
      </c>
    </row>
    <row r="19" spans="1:3" x14ac:dyDescent="0.25">
      <c r="A19" s="24">
        <v>46252</v>
      </c>
      <c r="B19" t="str">
        <f t="shared" si="0"/>
        <v>DI1F30</v>
      </c>
      <c r="C19">
        <v>14.537000000000001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5949</v>
      </c>
      <c r="C2">
        <v>14.523999999999999</v>
      </c>
    </row>
    <row r="3" spans="1:3" x14ac:dyDescent="0.25">
      <c r="A3" s="24">
        <v>46227</v>
      </c>
      <c r="B3" t="str">
        <f t="shared" ref="B3:B19" si="0">B2</f>
        <v>DI1J30</v>
      </c>
      <c r="C3">
        <v>14.596</v>
      </c>
    </row>
    <row r="4" spans="1:3" x14ac:dyDescent="0.25">
      <c r="A4" s="24">
        <v>46231</v>
      </c>
      <c r="B4" t="str">
        <f t="shared" si="0"/>
        <v>DI1J30</v>
      </c>
      <c r="C4">
        <v>14.4</v>
      </c>
    </row>
    <row r="5" spans="1:3" x14ac:dyDescent="0.25">
      <c r="A5" s="24">
        <v>46232</v>
      </c>
      <c r="B5" t="str">
        <f t="shared" si="0"/>
        <v>DI1J30</v>
      </c>
      <c r="C5">
        <v>14.38</v>
      </c>
    </row>
    <row r="6" spans="1:3" x14ac:dyDescent="0.25">
      <c r="A6" s="24">
        <v>46233</v>
      </c>
      <c r="B6" t="str">
        <f t="shared" si="0"/>
        <v>DI1J30</v>
      </c>
      <c r="C6">
        <v>14.323</v>
      </c>
    </row>
    <row r="7" spans="1:3" x14ac:dyDescent="0.25">
      <c r="A7" s="24">
        <v>46234</v>
      </c>
      <c r="B7" t="str">
        <f t="shared" si="0"/>
        <v>DI1J30</v>
      </c>
      <c r="C7">
        <v>14.292</v>
      </c>
    </row>
    <row r="8" spans="1:3" x14ac:dyDescent="0.25">
      <c r="A8" s="24">
        <v>46237</v>
      </c>
      <c r="B8" t="str">
        <f t="shared" si="0"/>
        <v>DI1J30</v>
      </c>
      <c r="C8">
        <v>14.125999999999999</v>
      </c>
    </row>
    <row r="9" spans="1:3" x14ac:dyDescent="0.25">
      <c r="A9" s="24">
        <v>46238</v>
      </c>
      <c r="B9" t="str">
        <f t="shared" si="0"/>
        <v>DI1J30</v>
      </c>
      <c r="C9">
        <v>14.185</v>
      </c>
    </row>
    <row r="10" spans="1:3" x14ac:dyDescent="0.25">
      <c r="A10" s="24">
        <v>46239</v>
      </c>
      <c r="B10" t="str">
        <f t="shared" si="0"/>
        <v>DI1J30</v>
      </c>
      <c r="C10">
        <v>14.144</v>
      </c>
    </row>
    <row r="11" spans="1:3" x14ac:dyDescent="0.25">
      <c r="A11" s="24">
        <v>46240</v>
      </c>
      <c r="B11" t="str">
        <f t="shared" si="0"/>
        <v>DI1J30</v>
      </c>
      <c r="C11">
        <v>14.269</v>
      </c>
    </row>
    <row r="12" spans="1:3" x14ac:dyDescent="0.25">
      <c r="A12" s="24">
        <v>46241</v>
      </c>
      <c r="B12" t="str">
        <f t="shared" si="0"/>
        <v>DI1J30</v>
      </c>
      <c r="C12">
        <v>14.212</v>
      </c>
    </row>
    <row r="13" spans="1:3" x14ac:dyDescent="0.25">
      <c r="A13" s="24">
        <v>46244</v>
      </c>
      <c r="B13" t="str">
        <f t="shared" si="0"/>
        <v>DI1J30</v>
      </c>
      <c r="C13">
        <v>14.284000000000001</v>
      </c>
    </row>
    <row r="14" spans="1:3" x14ac:dyDescent="0.25">
      <c r="A14" s="24">
        <v>46245</v>
      </c>
      <c r="B14" t="str">
        <f t="shared" si="0"/>
        <v>DI1J30</v>
      </c>
      <c r="C14">
        <v>14.372999999999999</v>
      </c>
    </row>
    <row r="15" spans="1:3" x14ac:dyDescent="0.25">
      <c r="A15" s="24">
        <v>46246</v>
      </c>
      <c r="B15" t="str">
        <f t="shared" si="0"/>
        <v>DI1J30</v>
      </c>
      <c r="C15">
        <v>14.395</v>
      </c>
    </row>
    <row r="16" spans="1:3" x14ac:dyDescent="0.25">
      <c r="A16" s="24">
        <v>46247</v>
      </c>
      <c r="B16" t="str">
        <f t="shared" si="0"/>
        <v>DI1J30</v>
      </c>
      <c r="C16">
        <v>14.446</v>
      </c>
    </row>
    <row r="17" spans="1:3" x14ac:dyDescent="0.25">
      <c r="A17" s="24">
        <v>46248</v>
      </c>
      <c r="B17" t="str">
        <f t="shared" si="0"/>
        <v>DI1J30</v>
      </c>
      <c r="C17">
        <v>14.586</v>
      </c>
    </row>
    <row r="18" spans="1:3" x14ac:dyDescent="0.25">
      <c r="A18" s="24">
        <v>46251</v>
      </c>
      <c r="B18" t="str">
        <f t="shared" si="0"/>
        <v>DI1J30</v>
      </c>
      <c r="C18">
        <v>14.547000000000001</v>
      </c>
    </row>
    <row r="19" spans="1:3" x14ac:dyDescent="0.25">
      <c r="A19" s="24">
        <v>46252</v>
      </c>
      <c r="B19" t="str">
        <f t="shared" si="0"/>
        <v>DI1J30</v>
      </c>
      <c r="C19">
        <v>14.558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5950</v>
      </c>
      <c r="C2">
        <v>14.55</v>
      </c>
    </row>
    <row r="3" spans="1:3" x14ac:dyDescent="0.25">
      <c r="A3" s="24">
        <v>46227</v>
      </c>
      <c r="B3" t="str">
        <f t="shared" ref="B3:B19" si="0">B2</f>
        <v>DI1N30</v>
      </c>
      <c r="C3">
        <v>14.617000000000001</v>
      </c>
    </row>
    <row r="4" spans="1:3" x14ac:dyDescent="0.25">
      <c r="A4" s="24">
        <v>46231</v>
      </c>
      <c r="B4" t="str">
        <f t="shared" si="0"/>
        <v>DI1N30</v>
      </c>
      <c r="C4">
        <v>14.427</v>
      </c>
    </row>
    <row r="5" spans="1:3" x14ac:dyDescent="0.25">
      <c r="A5" s="24">
        <v>46232</v>
      </c>
      <c r="B5" t="str">
        <f t="shared" si="0"/>
        <v>DI1N30</v>
      </c>
      <c r="C5">
        <v>14.413</v>
      </c>
    </row>
    <row r="6" spans="1:3" x14ac:dyDescent="0.25">
      <c r="A6" s="24">
        <v>46233</v>
      </c>
      <c r="B6" t="str">
        <f t="shared" si="0"/>
        <v>DI1N30</v>
      </c>
      <c r="C6">
        <v>14.361000000000001</v>
      </c>
    </row>
    <row r="7" spans="1:3" x14ac:dyDescent="0.25">
      <c r="A7" s="24">
        <v>46234</v>
      </c>
      <c r="B7" t="str">
        <f t="shared" si="0"/>
        <v>DI1N30</v>
      </c>
      <c r="C7">
        <v>14.329000000000001</v>
      </c>
    </row>
    <row r="8" spans="1:3" x14ac:dyDescent="0.25">
      <c r="A8" s="24">
        <v>46237</v>
      </c>
      <c r="B8" t="str">
        <f t="shared" si="0"/>
        <v>DI1N30</v>
      </c>
      <c r="C8">
        <v>14.153</v>
      </c>
    </row>
    <row r="9" spans="1:3" x14ac:dyDescent="0.25">
      <c r="A9" s="24">
        <v>46238</v>
      </c>
      <c r="B9" t="str">
        <f t="shared" si="0"/>
        <v>DI1N30</v>
      </c>
      <c r="C9">
        <v>14.21</v>
      </c>
    </row>
    <row r="10" spans="1:3" x14ac:dyDescent="0.25">
      <c r="A10" s="24">
        <v>46239</v>
      </c>
      <c r="B10" t="str">
        <f t="shared" si="0"/>
        <v>DI1N30</v>
      </c>
      <c r="C10">
        <v>14.167999999999999</v>
      </c>
    </row>
    <row r="11" spans="1:3" x14ac:dyDescent="0.25">
      <c r="A11" s="24">
        <v>46240</v>
      </c>
      <c r="B11" t="str">
        <f t="shared" si="0"/>
        <v>DI1N30</v>
      </c>
      <c r="C11">
        <v>14.291</v>
      </c>
    </row>
    <row r="12" spans="1:3" x14ac:dyDescent="0.25">
      <c r="A12" s="24">
        <v>46241</v>
      </c>
      <c r="B12" t="str">
        <f t="shared" si="0"/>
        <v>DI1N30</v>
      </c>
      <c r="C12">
        <v>14.239000000000001</v>
      </c>
    </row>
    <row r="13" spans="1:3" x14ac:dyDescent="0.25">
      <c r="A13" s="24">
        <v>46244</v>
      </c>
      <c r="B13" t="str">
        <f t="shared" si="0"/>
        <v>DI1N30</v>
      </c>
      <c r="C13">
        <v>14.313000000000001</v>
      </c>
    </row>
    <row r="14" spans="1:3" x14ac:dyDescent="0.25">
      <c r="A14" s="24">
        <v>46245</v>
      </c>
      <c r="B14" t="str">
        <f t="shared" si="0"/>
        <v>DI1N30</v>
      </c>
      <c r="C14">
        <v>14.395</v>
      </c>
    </row>
    <row r="15" spans="1:3" x14ac:dyDescent="0.25">
      <c r="A15" s="24">
        <v>46246</v>
      </c>
      <c r="B15" t="str">
        <f t="shared" si="0"/>
        <v>DI1N30</v>
      </c>
      <c r="C15">
        <v>14.422000000000001</v>
      </c>
    </row>
    <row r="16" spans="1:3" x14ac:dyDescent="0.25">
      <c r="A16" s="24">
        <v>46247</v>
      </c>
      <c r="B16" t="str">
        <f t="shared" si="0"/>
        <v>DI1N30</v>
      </c>
      <c r="C16">
        <v>14.478999999999999</v>
      </c>
    </row>
    <row r="17" spans="1:3" x14ac:dyDescent="0.25">
      <c r="A17" s="24">
        <v>46248</v>
      </c>
      <c r="B17" t="str">
        <f t="shared" si="0"/>
        <v>DI1N30</v>
      </c>
      <c r="C17">
        <v>14.62</v>
      </c>
    </row>
    <row r="18" spans="1:3" x14ac:dyDescent="0.25">
      <c r="A18" s="24">
        <v>46251</v>
      </c>
      <c r="B18" t="str">
        <f t="shared" si="0"/>
        <v>DI1N30</v>
      </c>
      <c r="C18">
        <v>14.571999999999999</v>
      </c>
    </row>
    <row r="19" spans="1:3" x14ac:dyDescent="0.25">
      <c r="A19" s="24">
        <v>46252</v>
      </c>
      <c r="B19" t="str">
        <f t="shared" si="0"/>
        <v>DI1N30</v>
      </c>
      <c r="C19">
        <v>14.595000000000001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5951</v>
      </c>
      <c r="C2">
        <v>14.565</v>
      </c>
    </row>
    <row r="3" spans="1:3" x14ac:dyDescent="0.25">
      <c r="A3" s="24">
        <v>46227</v>
      </c>
      <c r="B3" t="str">
        <f t="shared" ref="B3:B19" si="0">B2</f>
        <v>DI1V30</v>
      </c>
      <c r="C3">
        <v>14.618</v>
      </c>
    </row>
    <row r="4" spans="1:3" x14ac:dyDescent="0.25">
      <c r="A4" s="24">
        <v>46231</v>
      </c>
      <c r="B4" t="str">
        <f t="shared" si="0"/>
        <v>DI1V30</v>
      </c>
      <c r="C4">
        <v>14.448</v>
      </c>
    </row>
    <row r="5" spans="1:3" x14ac:dyDescent="0.25">
      <c r="A5" s="24">
        <v>46232</v>
      </c>
      <c r="B5" t="str">
        <f t="shared" si="0"/>
        <v>DI1V30</v>
      </c>
      <c r="C5">
        <v>14.425000000000001</v>
      </c>
    </row>
    <row r="6" spans="1:3" x14ac:dyDescent="0.25">
      <c r="A6" s="24">
        <v>46233</v>
      </c>
      <c r="B6" t="str">
        <f t="shared" si="0"/>
        <v>DI1V30</v>
      </c>
      <c r="C6">
        <v>14.379</v>
      </c>
    </row>
    <row r="7" spans="1:3" x14ac:dyDescent="0.25">
      <c r="A7" s="24">
        <v>46234</v>
      </c>
      <c r="B7" t="str">
        <f t="shared" si="0"/>
        <v>DI1V30</v>
      </c>
      <c r="C7">
        <v>14.353</v>
      </c>
    </row>
    <row r="8" spans="1:3" x14ac:dyDescent="0.25">
      <c r="A8" s="24">
        <v>46237</v>
      </c>
      <c r="B8" t="str">
        <f t="shared" si="0"/>
        <v>DI1V30</v>
      </c>
      <c r="C8">
        <v>14.17</v>
      </c>
    </row>
    <row r="9" spans="1:3" x14ac:dyDescent="0.25">
      <c r="A9" s="24">
        <v>46238</v>
      </c>
      <c r="B9" t="str">
        <f t="shared" si="0"/>
        <v>DI1V30</v>
      </c>
      <c r="C9">
        <v>14.22</v>
      </c>
    </row>
    <row r="10" spans="1:3" x14ac:dyDescent="0.25">
      <c r="A10" s="24">
        <v>46239</v>
      </c>
      <c r="B10" t="str">
        <f t="shared" si="0"/>
        <v>DI1V30</v>
      </c>
      <c r="C10">
        <v>14.173999999999999</v>
      </c>
    </row>
    <row r="11" spans="1:3" x14ac:dyDescent="0.25">
      <c r="A11" s="24">
        <v>46240</v>
      </c>
      <c r="B11" t="str">
        <f t="shared" si="0"/>
        <v>DI1V30</v>
      </c>
      <c r="C11">
        <v>14.303000000000001</v>
      </c>
    </row>
    <row r="12" spans="1:3" x14ac:dyDescent="0.25">
      <c r="A12" s="24">
        <v>46241</v>
      </c>
      <c r="B12" t="str">
        <f t="shared" si="0"/>
        <v>DI1V30</v>
      </c>
      <c r="C12">
        <v>14.257999999999999</v>
      </c>
    </row>
    <row r="13" spans="1:3" x14ac:dyDescent="0.25">
      <c r="A13" s="24">
        <v>46244</v>
      </c>
      <c r="B13" t="str">
        <f t="shared" si="0"/>
        <v>DI1V30</v>
      </c>
      <c r="C13">
        <v>14.332000000000001</v>
      </c>
    </row>
    <row r="14" spans="1:3" x14ac:dyDescent="0.25">
      <c r="A14" s="24">
        <v>46245</v>
      </c>
      <c r="B14" t="str">
        <f t="shared" si="0"/>
        <v>DI1V30</v>
      </c>
      <c r="C14">
        <v>14.412000000000001</v>
      </c>
    </row>
    <row r="15" spans="1:3" x14ac:dyDescent="0.25">
      <c r="A15" s="24">
        <v>46246</v>
      </c>
      <c r="B15" t="str">
        <f t="shared" si="0"/>
        <v>DI1V30</v>
      </c>
      <c r="C15">
        <v>14.436</v>
      </c>
    </row>
    <row r="16" spans="1:3" x14ac:dyDescent="0.25">
      <c r="A16" s="24">
        <v>46247</v>
      </c>
      <c r="B16" t="str">
        <f t="shared" si="0"/>
        <v>DI1V30</v>
      </c>
      <c r="C16">
        <v>14.489000000000001</v>
      </c>
    </row>
    <row r="17" spans="1:3" x14ac:dyDescent="0.25">
      <c r="A17" s="24">
        <v>46248</v>
      </c>
      <c r="B17" t="str">
        <f t="shared" si="0"/>
        <v>DI1V30</v>
      </c>
      <c r="C17">
        <v>14.628</v>
      </c>
    </row>
    <row r="18" spans="1:3" x14ac:dyDescent="0.25">
      <c r="A18" s="24">
        <v>46251</v>
      </c>
      <c r="B18" t="str">
        <f t="shared" si="0"/>
        <v>DI1V30</v>
      </c>
      <c r="C18">
        <v>14.597</v>
      </c>
    </row>
    <row r="19" spans="1:3" x14ac:dyDescent="0.25">
      <c r="A19" s="24">
        <v>46252</v>
      </c>
      <c r="B19" t="str">
        <f t="shared" si="0"/>
        <v>DI1V30</v>
      </c>
      <c r="C19">
        <v>14.613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5952</v>
      </c>
      <c r="C2">
        <v>14.585000000000001</v>
      </c>
    </row>
    <row r="3" spans="1:3" x14ac:dyDescent="0.25">
      <c r="A3" s="24">
        <v>46227</v>
      </c>
      <c r="B3" t="str">
        <f t="shared" ref="B3:B19" si="0">B2</f>
        <v>DI1F31</v>
      </c>
      <c r="C3">
        <v>14.632</v>
      </c>
    </row>
    <row r="4" spans="1:3" x14ac:dyDescent="0.25">
      <c r="A4" s="24">
        <v>46231</v>
      </c>
      <c r="B4" t="str">
        <f t="shared" si="0"/>
        <v>DI1F31</v>
      </c>
      <c r="C4">
        <v>14.467000000000001</v>
      </c>
    </row>
    <row r="5" spans="1:3" x14ac:dyDescent="0.25">
      <c r="A5" s="24">
        <v>46232</v>
      </c>
      <c r="B5" t="str">
        <f t="shared" si="0"/>
        <v>DI1F31</v>
      </c>
      <c r="C5">
        <v>14.45</v>
      </c>
    </row>
    <row r="6" spans="1:3" x14ac:dyDescent="0.25">
      <c r="A6" s="24">
        <v>46233</v>
      </c>
      <c r="B6" t="str">
        <f t="shared" si="0"/>
        <v>DI1F31</v>
      </c>
      <c r="C6">
        <v>14.41</v>
      </c>
    </row>
    <row r="7" spans="1:3" x14ac:dyDescent="0.25">
      <c r="A7" s="24">
        <v>46234</v>
      </c>
      <c r="B7" t="str">
        <f t="shared" si="0"/>
        <v>DI1F31</v>
      </c>
      <c r="C7">
        <v>14.382</v>
      </c>
    </row>
    <row r="8" spans="1:3" x14ac:dyDescent="0.25">
      <c r="A8" s="24">
        <v>46237</v>
      </c>
      <c r="B8" t="str">
        <f t="shared" si="0"/>
        <v>DI1F31</v>
      </c>
      <c r="C8">
        <v>14.195</v>
      </c>
    </row>
    <row r="9" spans="1:3" x14ac:dyDescent="0.25">
      <c r="A9" s="24">
        <v>46238</v>
      </c>
      <c r="B9" t="str">
        <f t="shared" si="0"/>
        <v>DI1F31</v>
      </c>
      <c r="C9">
        <v>14.239000000000001</v>
      </c>
    </row>
    <row r="10" spans="1:3" x14ac:dyDescent="0.25">
      <c r="A10" s="24">
        <v>46239</v>
      </c>
      <c r="B10" t="str">
        <f t="shared" si="0"/>
        <v>DI1F31</v>
      </c>
      <c r="C10">
        <v>14.193</v>
      </c>
    </row>
    <row r="11" spans="1:3" x14ac:dyDescent="0.25">
      <c r="A11" s="24">
        <v>46240</v>
      </c>
      <c r="B11" t="str">
        <f t="shared" si="0"/>
        <v>DI1F31</v>
      </c>
      <c r="C11">
        <v>14.321999999999999</v>
      </c>
    </row>
    <row r="12" spans="1:3" x14ac:dyDescent="0.25">
      <c r="A12" s="24">
        <v>46241</v>
      </c>
      <c r="B12" t="str">
        <f t="shared" si="0"/>
        <v>DI1F31</v>
      </c>
      <c r="C12">
        <v>14.28</v>
      </c>
    </row>
    <row r="13" spans="1:3" x14ac:dyDescent="0.25">
      <c r="A13" s="24">
        <v>46244</v>
      </c>
      <c r="B13" t="str">
        <f t="shared" si="0"/>
        <v>DI1F31</v>
      </c>
      <c r="C13">
        <v>14.356999999999999</v>
      </c>
    </row>
    <row r="14" spans="1:3" x14ac:dyDescent="0.25">
      <c r="A14" s="24">
        <v>46245</v>
      </c>
      <c r="B14" t="str">
        <f t="shared" si="0"/>
        <v>DI1F31</v>
      </c>
      <c r="C14">
        <v>14.432</v>
      </c>
    </row>
    <row r="15" spans="1:3" x14ac:dyDescent="0.25">
      <c r="A15" s="24">
        <v>46246</v>
      </c>
      <c r="B15" t="str">
        <f t="shared" si="0"/>
        <v>DI1F31</v>
      </c>
      <c r="C15">
        <v>14.455</v>
      </c>
    </row>
    <row r="16" spans="1:3" x14ac:dyDescent="0.25">
      <c r="A16" s="24">
        <v>46247</v>
      </c>
      <c r="B16" t="str">
        <f t="shared" si="0"/>
        <v>DI1F31</v>
      </c>
      <c r="C16">
        <v>14.513999999999999</v>
      </c>
    </row>
    <row r="17" spans="1:3" x14ac:dyDescent="0.25">
      <c r="A17" s="24">
        <v>46248</v>
      </c>
      <c r="B17" t="str">
        <f t="shared" si="0"/>
        <v>DI1F31</v>
      </c>
      <c r="C17">
        <v>14.654</v>
      </c>
    </row>
    <row r="18" spans="1:3" x14ac:dyDescent="0.25">
      <c r="A18" s="24">
        <v>46251</v>
      </c>
      <c r="B18" t="str">
        <f t="shared" si="0"/>
        <v>DI1F31</v>
      </c>
      <c r="C18">
        <v>14.622</v>
      </c>
    </row>
    <row r="19" spans="1:3" x14ac:dyDescent="0.25">
      <c r="A19" s="24">
        <v>46252</v>
      </c>
      <c r="B19" t="str">
        <f t="shared" si="0"/>
        <v>DI1F31</v>
      </c>
      <c r="C19">
        <v>14.641999999999999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5953</v>
      </c>
      <c r="C2">
        <v>14.59</v>
      </c>
    </row>
    <row r="3" spans="1:3" x14ac:dyDescent="0.25">
      <c r="A3" s="24">
        <v>46227</v>
      </c>
      <c r="B3" t="str">
        <f t="shared" ref="B3:B19" si="0">B2</f>
        <v>DI1J31</v>
      </c>
      <c r="C3">
        <v>14.641999999999999</v>
      </c>
    </row>
    <row r="4" spans="1:3" x14ac:dyDescent="0.25">
      <c r="A4" s="24">
        <v>46231</v>
      </c>
      <c r="B4" t="str">
        <f t="shared" si="0"/>
        <v>DI1J31</v>
      </c>
      <c r="C4">
        <v>14.478999999999999</v>
      </c>
    </row>
    <row r="5" spans="1:3" x14ac:dyDescent="0.25">
      <c r="A5" s="24">
        <v>46232</v>
      </c>
      <c r="B5" t="str">
        <f t="shared" si="0"/>
        <v>DI1J31</v>
      </c>
      <c r="C5">
        <v>14.458</v>
      </c>
    </row>
    <row r="6" spans="1:3" x14ac:dyDescent="0.25">
      <c r="A6" s="24">
        <v>46233</v>
      </c>
      <c r="B6" t="str">
        <f t="shared" si="0"/>
        <v>DI1J31</v>
      </c>
      <c r="C6">
        <v>14.423</v>
      </c>
    </row>
    <row r="7" spans="1:3" x14ac:dyDescent="0.25">
      <c r="A7" s="24">
        <v>46234</v>
      </c>
      <c r="B7" t="str">
        <f t="shared" si="0"/>
        <v>DI1J31</v>
      </c>
      <c r="C7">
        <v>14.397</v>
      </c>
    </row>
    <row r="8" spans="1:3" x14ac:dyDescent="0.25">
      <c r="A8" s="24">
        <v>46237</v>
      </c>
      <c r="B8" t="str">
        <f t="shared" si="0"/>
        <v>DI1J31</v>
      </c>
      <c r="C8">
        <v>14.208</v>
      </c>
    </row>
    <row r="9" spans="1:3" x14ac:dyDescent="0.25">
      <c r="A9" s="24">
        <v>46238</v>
      </c>
      <c r="B9" t="str">
        <f t="shared" si="0"/>
        <v>DI1J31</v>
      </c>
      <c r="C9">
        <v>14.246</v>
      </c>
    </row>
    <row r="10" spans="1:3" x14ac:dyDescent="0.25">
      <c r="A10" s="24">
        <v>46239</v>
      </c>
      <c r="B10" t="str">
        <f t="shared" si="0"/>
        <v>DI1J31</v>
      </c>
      <c r="C10">
        <v>14.21</v>
      </c>
    </row>
    <row r="11" spans="1:3" x14ac:dyDescent="0.25">
      <c r="A11" s="24">
        <v>46240</v>
      </c>
      <c r="B11" t="str">
        <f t="shared" si="0"/>
        <v>DI1J31</v>
      </c>
      <c r="C11">
        <v>14.326000000000001</v>
      </c>
    </row>
    <row r="12" spans="1:3" x14ac:dyDescent="0.25">
      <c r="A12" s="24">
        <v>46241</v>
      </c>
      <c r="B12" t="str">
        <f t="shared" si="0"/>
        <v>DI1J31</v>
      </c>
      <c r="C12">
        <v>14.285</v>
      </c>
    </row>
    <row r="13" spans="1:3" x14ac:dyDescent="0.25">
      <c r="A13" s="24">
        <v>46244</v>
      </c>
      <c r="B13" t="str">
        <f t="shared" si="0"/>
        <v>DI1J31</v>
      </c>
      <c r="C13">
        <v>14.37</v>
      </c>
    </row>
    <row r="14" spans="1:3" x14ac:dyDescent="0.25">
      <c r="A14" s="24">
        <v>46245</v>
      </c>
      <c r="B14" t="str">
        <f t="shared" si="0"/>
        <v>DI1J31</v>
      </c>
      <c r="C14">
        <v>14.454000000000001</v>
      </c>
    </row>
    <row r="15" spans="1:3" x14ac:dyDescent="0.25">
      <c r="A15" s="24">
        <v>46246</v>
      </c>
      <c r="B15" t="str">
        <f t="shared" si="0"/>
        <v>DI1J31</v>
      </c>
      <c r="C15">
        <v>14.461</v>
      </c>
    </row>
    <row r="16" spans="1:3" x14ac:dyDescent="0.25">
      <c r="A16" s="24">
        <v>46247</v>
      </c>
      <c r="B16" t="str">
        <f t="shared" si="0"/>
        <v>DI1J31</v>
      </c>
      <c r="C16">
        <v>14.518000000000001</v>
      </c>
    </row>
    <row r="17" spans="1:3" x14ac:dyDescent="0.25">
      <c r="A17" s="24">
        <v>46248</v>
      </c>
      <c r="B17" t="str">
        <f t="shared" si="0"/>
        <v>DI1J31</v>
      </c>
      <c r="C17">
        <v>14.661</v>
      </c>
    </row>
    <row r="18" spans="1:3" x14ac:dyDescent="0.25">
      <c r="A18" s="24">
        <v>46251</v>
      </c>
      <c r="B18" t="str">
        <f t="shared" si="0"/>
        <v>DI1J31</v>
      </c>
      <c r="C18">
        <v>14.638999999999999</v>
      </c>
    </row>
    <row r="19" spans="1:3" x14ac:dyDescent="0.25">
      <c r="A19" s="24">
        <v>46252</v>
      </c>
      <c r="B19" t="str">
        <f t="shared" si="0"/>
        <v>DI1J31</v>
      </c>
      <c r="C19">
        <v>14.664999999999999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5954</v>
      </c>
      <c r="C2">
        <v>14.612</v>
      </c>
    </row>
    <row r="3" spans="1:3" x14ac:dyDescent="0.25">
      <c r="A3" s="24">
        <v>46227</v>
      </c>
      <c r="B3" t="str">
        <f t="shared" ref="B3:B19" si="0">B2</f>
        <v>DI1N31</v>
      </c>
      <c r="C3">
        <v>14.648999999999999</v>
      </c>
    </row>
    <row r="4" spans="1:3" x14ac:dyDescent="0.25">
      <c r="A4" s="24">
        <v>46231</v>
      </c>
      <c r="B4" t="str">
        <f t="shared" si="0"/>
        <v>DI1N31</v>
      </c>
      <c r="C4">
        <v>14.505000000000001</v>
      </c>
    </row>
    <row r="5" spans="1:3" x14ac:dyDescent="0.25">
      <c r="A5" s="24">
        <v>46232</v>
      </c>
      <c r="B5" t="str">
        <f t="shared" si="0"/>
        <v>DI1N31</v>
      </c>
      <c r="C5">
        <v>14.484999999999999</v>
      </c>
    </row>
    <row r="6" spans="1:3" x14ac:dyDescent="0.25">
      <c r="A6" s="24">
        <v>46233</v>
      </c>
      <c r="B6" t="str">
        <f t="shared" si="0"/>
        <v>DI1N31</v>
      </c>
      <c r="C6">
        <v>14.455</v>
      </c>
    </row>
    <row r="7" spans="1:3" x14ac:dyDescent="0.25">
      <c r="A7" s="24">
        <v>46234</v>
      </c>
      <c r="B7" t="str">
        <f t="shared" si="0"/>
        <v>DI1N31</v>
      </c>
      <c r="C7">
        <v>14.427</v>
      </c>
    </row>
    <row r="8" spans="1:3" x14ac:dyDescent="0.25">
      <c r="A8" s="24">
        <v>46237</v>
      </c>
      <c r="B8" t="str">
        <f t="shared" si="0"/>
        <v>DI1N31</v>
      </c>
      <c r="C8">
        <v>14.236000000000001</v>
      </c>
    </row>
    <row r="9" spans="1:3" x14ac:dyDescent="0.25">
      <c r="A9" s="24">
        <v>46238</v>
      </c>
      <c r="B9" t="str">
        <f t="shared" si="0"/>
        <v>DI1N31</v>
      </c>
      <c r="C9">
        <v>14.273</v>
      </c>
    </row>
    <row r="10" spans="1:3" x14ac:dyDescent="0.25">
      <c r="A10" s="24">
        <v>46239</v>
      </c>
      <c r="B10" t="str">
        <f t="shared" si="0"/>
        <v>DI1N31</v>
      </c>
      <c r="C10">
        <v>14.215</v>
      </c>
    </row>
    <row r="11" spans="1:3" x14ac:dyDescent="0.25">
      <c r="A11" s="24">
        <v>46240</v>
      </c>
      <c r="B11" t="str">
        <f t="shared" si="0"/>
        <v>DI1N31</v>
      </c>
      <c r="C11">
        <v>14.346</v>
      </c>
    </row>
    <row r="12" spans="1:3" x14ac:dyDescent="0.25">
      <c r="A12" s="24">
        <v>46241</v>
      </c>
      <c r="B12" t="str">
        <f t="shared" si="0"/>
        <v>DI1N31</v>
      </c>
      <c r="C12">
        <v>14.307</v>
      </c>
    </row>
    <row r="13" spans="1:3" x14ac:dyDescent="0.25">
      <c r="A13" s="24">
        <v>46244</v>
      </c>
      <c r="B13" t="str">
        <f t="shared" si="0"/>
        <v>DI1N31</v>
      </c>
      <c r="C13">
        <v>14.385999999999999</v>
      </c>
    </row>
    <row r="14" spans="1:3" x14ac:dyDescent="0.25">
      <c r="A14" s="24">
        <v>46245</v>
      </c>
      <c r="B14" t="str">
        <f t="shared" si="0"/>
        <v>DI1N31</v>
      </c>
      <c r="C14">
        <v>14.456</v>
      </c>
    </row>
    <row r="15" spans="1:3" x14ac:dyDescent="0.25">
      <c r="A15" s="24">
        <v>46246</v>
      </c>
      <c r="B15" t="str">
        <f t="shared" si="0"/>
        <v>DI1N31</v>
      </c>
      <c r="C15">
        <v>14.481</v>
      </c>
    </row>
    <row r="16" spans="1:3" x14ac:dyDescent="0.25">
      <c r="A16" s="24">
        <v>46247</v>
      </c>
      <c r="B16" t="str">
        <f t="shared" si="0"/>
        <v>DI1N31</v>
      </c>
      <c r="C16">
        <v>14.542</v>
      </c>
    </row>
    <row r="17" spans="1:3" x14ac:dyDescent="0.25">
      <c r="A17" s="24">
        <v>46248</v>
      </c>
      <c r="B17" t="str">
        <f t="shared" si="0"/>
        <v>DI1N31</v>
      </c>
      <c r="C17">
        <v>14.683999999999999</v>
      </c>
    </row>
    <row r="18" spans="1:3" x14ac:dyDescent="0.25">
      <c r="A18" s="24">
        <v>46251</v>
      </c>
      <c r="B18" t="str">
        <f t="shared" si="0"/>
        <v>DI1N31</v>
      </c>
      <c r="C18">
        <v>14.656000000000001</v>
      </c>
    </row>
    <row r="19" spans="1:3" x14ac:dyDescent="0.25">
      <c r="A19" s="24">
        <v>46252</v>
      </c>
      <c r="B19" t="str">
        <f t="shared" si="0"/>
        <v>DI1N31</v>
      </c>
      <c r="C19">
        <v>14.691000000000001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5955</v>
      </c>
      <c r="C2">
        <v>14.63</v>
      </c>
    </row>
    <row r="3" spans="1:3" x14ac:dyDescent="0.25">
      <c r="A3" s="24">
        <v>46227</v>
      </c>
      <c r="B3" t="str">
        <f t="shared" ref="B3:B19" si="0">B2</f>
        <v>DI1V31</v>
      </c>
      <c r="C3">
        <v>14.661</v>
      </c>
    </row>
    <row r="4" spans="1:3" x14ac:dyDescent="0.25">
      <c r="A4" s="24">
        <v>46231</v>
      </c>
      <c r="B4" t="str">
        <f t="shared" si="0"/>
        <v>DI1V31</v>
      </c>
      <c r="C4">
        <v>14.525</v>
      </c>
    </row>
    <row r="5" spans="1:3" x14ac:dyDescent="0.25">
      <c r="A5" s="24">
        <v>46232</v>
      </c>
      <c r="B5" t="str">
        <f t="shared" si="0"/>
        <v>DI1V31</v>
      </c>
      <c r="C5">
        <v>14.506</v>
      </c>
    </row>
    <row r="6" spans="1:3" x14ac:dyDescent="0.25">
      <c r="A6" s="24">
        <v>46233</v>
      </c>
      <c r="B6" t="str">
        <f t="shared" si="0"/>
        <v>DI1V31</v>
      </c>
      <c r="C6">
        <v>14.481999999999999</v>
      </c>
    </row>
    <row r="7" spans="1:3" x14ac:dyDescent="0.25">
      <c r="A7" s="24">
        <v>46234</v>
      </c>
      <c r="B7" t="str">
        <f t="shared" si="0"/>
        <v>DI1V31</v>
      </c>
      <c r="C7">
        <v>14.454000000000001</v>
      </c>
    </row>
    <row r="8" spans="1:3" x14ac:dyDescent="0.25">
      <c r="A8" s="24">
        <v>46237</v>
      </c>
      <c r="B8" t="str">
        <f t="shared" si="0"/>
        <v>DI1V31</v>
      </c>
      <c r="C8">
        <v>14.26</v>
      </c>
    </row>
    <row r="9" spans="1:3" x14ac:dyDescent="0.25">
      <c r="A9" s="24">
        <v>46238</v>
      </c>
      <c r="B9" t="str">
        <f t="shared" si="0"/>
        <v>DI1V31</v>
      </c>
      <c r="C9">
        <v>14.295999999999999</v>
      </c>
    </row>
    <row r="10" spans="1:3" x14ac:dyDescent="0.25">
      <c r="A10" s="24">
        <v>46239</v>
      </c>
      <c r="B10" t="str">
        <f t="shared" si="0"/>
        <v>DI1V31</v>
      </c>
      <c r="C10">
        <v>14.231</v>
      </c>
    </row>
    <row r="11" spans="1:3" x14ac:dyDescent="0.25">
      <c r="A11" s="24">
        <v>46240</v>
      </c>
      <c r="B11" t="str">
        <f t="shared" si="0"/>
        <v>DI1V31</v>
      </c>
      <c r="C11">
        <v>14.364000000000001</v>
      </c>
    </row>
    <row r="12" spans="1:3" x14ac:dyDescent="0.25">
      <c r="A12" s="24">
        <v>46241</v>
      </c>
      <c r="B12" t="str">
        <f t="shared" si="0"/>
        <v>DI1V31</v>
      </c>
      <c r="C12">
        <v>14.327999999999999</v>
      </c>
    </row>
    <row r="13" spans="1:3" x14ac:dyDescent="0.25">
      <c r="A13" s="24">
        <v>46244</v>
      </c>
      <c r="B13" t="str">
        <f t="shared" si="0"/>
        <v>DI1V31</v>
      </c>
      <c r="C13">
        <v>14.407</v>
      </c>
    </row>
    <row r="14" spans="1:3" x14ac:dyDescent="0.25">
      <c r="A14" s="24">
        <v>46245</v>
      </c>
      <c r="B14" t="str">
        <f t="shared" si="0"/>
        <v>DI1V31</v>
      </c>
      <c r="C14">
        <v>14.473000000000001</v>
      </c>
    </row>
    <row r="15" spans="1:3" x14ac:dyDescent="0.25">
      <c r="A15" s="24">
        <v>46246</v>
      </c>
      <c r="B15" t="str">
        <f t="shared" si="0"/>
        <v>DI1V31</v>
      </c>
      <c r="C15">
        <v>14.499000000000001</v>
      </c>
    </row>
    <row r="16" spans="1:3" x14ac:dyDescent="0.25">
      <c r="A16" s="24">
        <v>46247</v>
      </c>
      <c r="B16" t="str">
        <f t="shared" si="0"/>
        <v>DI1V31</v>
      </c>
      <c r="C16">
        <v>14.558999999999999</v>
      </c>
    </row>
    <row r="17" spans="1:3" x14ac:dyDescent="0.25">
      <c r="A17" s="24">
        <v>46248</v>
      </c>
      <c r="B17" t="str">
        <f t="shared" si="0"/>
        <v>DI1V31</v>
      </c>
      <c r="C17">
        <v>14.7</v>
      </c>
    </row>
    <row r="18" spans="1:3" x14ac:dyDescent="0.25">
      <c r="A18" s="24">
        <v>46251</v>
      </c>
      <c r="B18" t="str">
        <f t="shared" si="0"/>
        <v>DI1V31</v>
      </c>
      <c r="C18">
        <v>14.675000000000001</v>
      </c>
    </row>
    <row r="19" spans="1:3" x14ac:dyDescent="0.25">
      <c r="A19" s="24">
        <v>46252</v>
      </c>
      <c r="B19" t="str">
        <f t="shared" si="0"/>
        <v>DI1V31</v>
      </c>
      <c r="C19">
        <v>14.701000000000001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5956</v>
      </c>
      <c r="C2">
        <v>14.661</v>
      </c>
    </row>
    <row r="3" spans="1:3" x14ac:dyDescent="0.25">
      <c r="A3" s="24">
        <v>46227</v>
      </c>
      <c r="B3" t="str">
        <f t="shared" ref="B3:B19" si="0">B2</f>
        <v>DI1F32</v>
      </c>
      <c r="C3">
        <v>14.683999999999999</v>
      </c>
    </row>
    <row r="4" spans="1:3" x14ac:dyDescent="0.25">
      <c r="A4" s="24">
        <v>46231</v>
      </c>
      <c r="B4" t="str">
        <f t="shared" si="0"/>
        <v>DI1F32</v>
      </c>
      <c r="C4">
        <v>14.558999999999999</v>
      </c>
    </row>
    <row r="5" spans="1:3" x14ac:dyDescent="0.25">
      <c r="A5" s="24">
        <v>46232</v>
      </c>
      <c r="B5" t="str">
        <f t="shared" si="0"/>
        <v>DI1F32</v>
      </c>
      <c r="C5">
        <v>14.542999999999999</v>
      </c>
    </row>
    <row r="6" spans="1:3" x14ac:dyDescent="0.25">
      <c r="A6" s="24">
        <v>46233</v>
      </c>
      <c r="B6" t="str">
        <f t="shared" si="0"/>
        <v>DI1F32</v>
      </c>
      <c r="C6">
        <v>14.523</v>
      </c>
    </row>
    <row r="7" spans="1:3" x14ac:dyDescent="0.25">
      <c r="A7" s="24">
        <v>46234</v>
      </c>
      <c r="B7" t="str">
        <f t="shared" si="0"/>
        <v>DI1F32</v>
      </c>
      <c r="C7">
        <v>14.494999999999999</v>
      </c>
    </row>
    <row r="8" spans="1:3" x14ac:dyDescent="0.25">
      <c r="A8" s="24">
        <v>46237</v>
      </c>
      <c r="B8" t="str">
        <f t="shared" si="0"/>
        <v>DI1F32</v>
      </c>
      <c r="C8">
        <v>14.3</v>
      </c>
    </row>
    <row r="9" spans="1:3" x14ac:dyDescent="0.25">
      <c r="A9" s="24">
        <v>46238</v>
      </c>
      <c r="B9" t="str">
        <f t="shared" si="0"/>
        <v>DI1F32</v>
      </c>
      <c r="C9">
        <v>14.326000000000001</v>
      </c>
    </row>
    <row r="10" spans="1:3" x14ac:dyDescent="0.25">
      <c r="A10" s="24">
        <v>46239</v>
      </c>
      <c r="B10" t="str">
        <f t="shared" si="0"/>
        <v>DI1F32</v>
      </c>
      <c r="C10">
        <v>14.262</v>
      </c>
    </row>
    <row r="11" spans="1:3" x14ac:dyDescent="0.25">
      <c r="A11" s="24">
        <v>46240</v>
      </c>
      <c r="B11" t="str">
        <f t="shared" si="0"/>
        <v>DI1F32</v>
      </c>
      <c r="C11">
        <v>14.398</v>
      </c>
    </row>
    <row r="12" spans="1:3" x14ac:dyDescent="0.25">
      <c r="A12" s="24">
        <v>46241</v>
      </c>
      <c r="B12" t="str">
        <f t="shared" si="0"/>
        <v>DI1F32</v>
      </c>
      <c r="C12">
        <v>14.362</v>
      </c>
    </row>
    <row r="13" spans="1:3" x14ac:dyDescent="0.25">
      <c r="A13" s="24">
        <v>46244</v>
      </c>
      <c r="B13" t="str">
        <f t="shared" si="0"/>
        <v>DI1F32</v>
      </c>
      <c r="C13">
        <v>14.44</v>
      </c>
    </row>
    <row r="14" spans="1:3" x14ac:dyDescent="0.25">
      <c r="A14" s="24">
        <v>46245</v>
      </c>
      <c r="B14" t="str">
        <f t="shared" si="0"/>
        <v>DI1F32</v>
      </c>
      <c r="C14">
        <v>14.505000000000001</v>
      </c>
    </row>
    <row r="15" spans="1:3" x14ac:dyDescent="0.25">
      <c r="A15" s="24">
        <v>46246</v>
      </c>
      <c r="B15" t="str">
        <f t="shared" si="0"/>
        <v>DI1F32</v>
      </c>
      <c r="C15">
        <v>14.532</v>
      </c>
    </row>
    <row r="16" spans="1:3" x14ac:dyDescent="0.25">
      <c r="A16" s="24">
        <v>46247</v>
      </c>
      <c r="B16" t="str">
        <f t="shared" si="0"/>
        <v>DI1F32</v>
      </c>
      <c r="C16">
        <v>14.593999999999999</v>
      </c>
    </row>
    <row r="17" spans="1:3" x14ac:dyDescent="0.25">
      <c r="A17" s="24">
        <v>46248</v>
      </c>
      <c r="B17" t="str">
        <f t="shared" si="0"/>
        <v>DI1F32</v>
      </c>
      <c r="C17">
        <v>14.731</v>
      </c>
    </row>
    <row r="18" spans="1:3" x14ac:dyDescent="0.25">
      <c r="A18" s="24">
        <v>46251</v>
      </c>
      <c r="B18" t="str">
        <f t="shared" si="0"/>
        <v>DI1F32</v>
      </c>
      <c r="C18">
        <v>14.706</v>
      </c>
    </row>
    <row r="19" spans="1:3" x14ac:dyDescent="0.25">
      <c r="A19" s="24">
        <v>46252</v>
      </c>
      <c r="B19" t="str">
        <f t="shared" si="0"/>
        <v>DI1F32</v>
      </c>
      <c r="C19">
        <v>14.737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5957</v>
      </c>
      <c r="C2">
        <v>14.686</v>
      </c>
    </row>
    <row r="3" spans="1:3" x14ac:dyDescent="0.25">
      <c r="A3" s="24">
        <v>46227</v>
      </c>
      <c r="B3" t="str">
        <f t="shared" ref="B3:B19" si="0">B2</f>
        <v>DI1F33</v>
      </c>
      <c r="C3">
        <v>14.699</v>
      </c>
    </row>
    <row r="4" spans="1:3" x14ac:dyDescent="0.25">
      <c r="A4" s="24">
        <v>46231</v>
      </c>
      <c r="B4" t="str">
        <f t="shared" si="0"/>
        <v>DI1F33</v>
      </c>
      <c r="C4">
        <v>14.603999999999999</v>
      </c>
    </row>
    <row r="5" spans="1:3" x14ac:dyDescent="0.25">
      <c r="A5" s="24">
        <v>46232</v>
      </c>
      <c r="B5" t="str">
        <f t="shared" si="0"/>
        <v>DI1F33</v>
      </c>
      <c r="C5">
        <v>14.592000000000001</v>
      </c>
    </row>
    <row r="6" spans="1:3" x14ac:dyDescent="0.25">
      <c r="A6" s="24">
        <v>46233</v>
      </c>
      <c r="B6" t="str">
        <f t="shared" si="0"/>
        <v>DI1F33</v>
      </c>
      <c r="C6">
        <v>14.599</v>
      </c>
    </row>
    <row r="7" spans="1:3" x14ac:dyDescent="0.25">
      <c r="A7" s="24">
        <v>46234</v>
      </c>
      <c r="B7" t="str">
        <f t="shared" si="0"/>
        <v>DI1F33</v>
      </c>
      <c r="C7">
        <v>14.573</v>
      </c>
    </row>
    <row r="8" spans="1:3" x14ac:dyDescent="0.25">
      <c r="A8" s="24">
        <v>46237</v>
      </c>
      <c r="B8" t="str">
        <f t="shared" si="0"/>
        <v>DI1F33</v>
      </c>
      <c r="C8">
        <v>14.362</v>
      </c>
    </row>
    <row r="9" spans="1:3" x14ac:dyDescent="0.25">
      <c r="A9" s="24">
        <v>46238</v>
      </c>
      <c r="B9" t="str">
        <f t="shared" si="0"/>
        <v>DI1F33</v>
      </c>
      <c r="C9">
        <v>14.368</v>
      </c>
    </row>
    <row r="10" spans="1:3" x14ac:dyDescent="0.25">
      <c r="A10" s="24">
        <v>46239</v>
      </c>
      <c r="B10" t="str">
        <f t="shared" si="0"/>
        <v>DI1F33</v>
      </c>
      <c r="C10">
        <v>14.292</v>
      </c>
    </row>
    <row r="11" spans="1:3" x14ac:dyDescent="0.25">
      <c r="A11" s="24">
        <v>46240</v>
      </c>
      <c r="B11" t="str">
        <f t="shared" si="0"/>
        <v>DI1F33</v>
      </c>
      <c r="C11">
        <v>14.430999999999999</v>
      </c>
    </row>
    <row r="12" spans="1:3" x14ac:dyDescent="0.25">
      <c r="A12" s="24">
        <v>46241</v>
      </c>
      <c r="B12" t="str">
        <f t="shared" si="0"/>
        <v>DI1F33</v>
      </c>
      <c r="C12">
        <v>14.401999999999999</v>
      </c>
    </row>
    <row r="13" spans="1:3" x14ac:dyDescent="0.25">
      <c r="A13" s="24">
        <v>46244</v>
      </c>
      <c r="B13" t="str">
        <f t="shared" si="0"/>
        <v>DI1F33</v>
      </c>
      <c r="C13">
        <v>14.48</v>
      </c>
    </row>
    <row r="14" spans="1:3" x14ac:dyDescent="0.25">
      <c r="A14" s="24">
        <v>46245</v>
      </c>
      <c r="B14" t="str">
        <f t="shared" si="0"/>
        <v>DI1F33</v>
      </c>
      <c r="C14">
        <v>14.53</v>
      </c>
    </row>
    <row r="15" spans="1:3" x14ac:dyDescent="0.25">
      <c r="A15" s="24">
        <v>46246</v>
      </c>
      <c r="B15" t="str">
        <f t="shared" si="0"/>
        <v>DI1F33</v>
      </c>
      <c r="C15">
        <v>14.554</v>
      </c>
    </row>
    <row r="16" spans="1:3" x14ac:dyDescent="0.25">
      <c r="A16" s="24">
        <v>46247</v>
      </c>
      <c r="B16" t="str">
        <f t="shared" si="0"/>
        <v>DI1F33</v>
      </c>
      <c r="C16">
        <v>14.622999999999999</v>
      </c>
    </row>
    <row r="17" spans="1:3" x14ac:dyDescent="0.25">
      <c r="A17" s="24">
        <v>46248</v>
      </c>
      <c r="B17" t="str">
        <f t="shared" si="0"/>
        <v>DI1F33</v>
      </c>
      <c r="C17">
        <v>14.754</v>
      </c>
    </row>
    <row r="18" spans="1:3" x14ac:dyDescent="0.25">
      <c r="A18" s="24">
        <v>46251</v>
      </c>
      <c r="B18" t="str">
        <f t="shared" si="0"/>
        <v>DI1F33</v>
      </c>
      <c r="C18">
        <v>14.74</v>
      </c>
    </row>
    <row r="19" spans="1:3" x14ac:dyDescent="0.25">
      <c r="A19" s="24">
        <v>46252</v>
      </c>
      <c r="B19" t="str">
        <f t="shared" si="0"/>
        <v>DI1F33</v>
      </c>
      <c r="C19">
        <v>14.773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5958</v>
      </c>
      <c r="C2">
        <v>14.691000000000001</v>
      </c>
    </row>
    <row r="3" spans="1:3" x14ac:dyDescent="0.25">
      <c r="A3" s="24">
        <v>46227</v>
      </c>
      <c r="B3" t="str">
        <f t="shared" ref="B3:B19" si="0">B2</f>
        <v>DI1F34</v>
      </c>
      <c r="C3">
        <v>14.698</v>
      </c>
    </row>
    <row r="4" spans="1:3" x14ac:dyDescent="0.25">
      <c r="A4" s="24">
        <v>46231</v>
      </c>
      <c r="B4" t="str">
        <f t="shared" si="0"/>
        <v>DI1F34</v>
      </c>
      <c r="C4">
        <v>14.618</v>
      </c>
    </row>
    <row r="5" spans="1:3" x14ac:dyDescent="0.25">
      <c r="A5" s="24">
        <v>46232</v>
      </c>
      <c r="B5" t="str">
        <f t="shared" si="0"/>
        <v>DI1F34</v>
      </c>
      <c r="C5">
        <v>14.611000000000001</v>
      </c>
    </row>
    <row r="6" spans="1:3" x14ac:dyDescent="0.25">
      <c r="A6" s="24">
        <v>46233</v>
      </c>
      <c r="B6" t="str">
        <f t="shared" si="0"/>
        <v>DI1F34</v>
      </c>
      <c r="C6">
        <v>14.635</v>
      </c>
    </row>
    <row r="7" spans="1:3" x14ac:dyDescent="0.25">
      <c r="A7" s="24">
        <v>46234</v>
      </c>
      <c r="B7" t="str">
        <f t="shared" si="0"/>
        <v>DI1F34</v>
      </c>
      <c r="C7">
        <v>14.611000000000001</v>
      </c>
    </row>
    <row r="8" spans="1:3" x14ac:dyDescent="0.25">
      <c r="A8" s="24">
        <v>46237</v>
      </c>
      <c r="B8" t="str">
        <f t="shared" si="0"/>
        <v>DI1F34</v>
      </c>
      <c r="C8">
        <v>14.39</v>
      </c>
    </row>
    <row r="9" spans="1:3" x14ac:dyDescent="0.25">
      <c r="A9" s="24">
        <v>46238</v>
      </c>
      <c r="B9" t="str">
        <f t="shared" si="0"/>
        <v>DI1F34</v>
      </c>
      <c r="C9">
        <v>14.394</v>
      </c>
    </row>
    <row r="10" spans="1:3" x14ac:dyDescent="0.25">
      <c r="A10" s="24">
        <v>46239</v>
      </c>
      <c r="B10" t="str">
        <f t="shared" si="0"/>
        <v>DI1F34</v>
      </c>
      <c r="C10">
        <v>14.302</v>
      </c>
    </row>
    <row r="11" spans="1:3" x14ac:dyDescent="0.25">
      <c r="A11" s="24">
        <v>46240</v>
      </c>
      <c r="B11" t="str">
        <f t="shared" si="0"/>
        <v>DI1F34</v>
      </c>
      <c r="C11">
        <v>14.441000000000001</v>
      </c>
    </row>
    <row r="12" spans="1:3" x14ac:dyDescent="0.25">
      <c r="A12" s="24">
        <v>46241</v>
      </c>
      <c r="B12" t="str">
        <f t="shared" si="0"/>
        <v>DI1F34</v>
      </c>
      <c r="C12">
        <v>14.412000000000001</v>
      </c>
    </row>
    <row r="13" spans="1:3" x14ac:dyDescent="0.25">
      <c r="A13" s="24">
        <v>46244</v>
      </c>
      <c r="B13" t="str">
        <f t="shared" si="0"/>
        <v>DI1F34</v>
      </c>
      <c r="C13">
        <v>14.493</v>
      </c>
    </row>
    <row r="14" spans="1:3" x14ac:dyDescent="0.25">
      <c r="A14" s="24">
        <v>46245</v>
      </c>
      <c r="B14" t="str">
        <f t="shared" si="0"/>
        <v>DI1F34</v>
      </c>
      <c r="C14">
        <v>14.529</v>
      </c>
    </row>
    <row r="15" spans="1:3" x14ac:dyDescent="0.25">
      <c r="A15" s="24">
        <v>46246</v>
      </c>
      <c r="B15" t="str">
        <f t="shared" si="0"/>
        <v>DI1F34</v>
      </c>
      <c r="C15">
        <v>14.548999999999999</v>
      </c>
    </row>
    <row r="16" spans="1:3" x14ac:dyDescent="0.25">
      <c r="A16" s="24">
        <v>46247</v>
      </c>
      <c r="B16" t="str">
        <f t="shared" si="0"/>
        <v>DI1F34</v>
      </c>
      <c r="C16">
        <v>14.625</v>
      </c>
    </row>
    <row r="17" spans="1:3" x14ac:dyDescent="0.25">
      <c r="A17" s="24">
        <v>46248</v>
      </c>
      <c r="B17" t="str">
        <f t="shared" si="0"/>
        <v>DI1F34</v>
      </c>
      <c r="C17">
        <v>14.753</v>
      </c>
    </row>
    <row r="18" spans="1:3" x14ac:dyDescent="0.25">
      <c r="A18" s="24">
        <v>46251</v>
      </c>
      <c r="B18" t="str">
        <f t="shared" si="0"/>
        <v>DI1F34</v>
      </c>
      <c r="C18">
        <v>14.746</v>
      </c>
    </row>
    <row r="19" spans="1:3" x14ac:dyDescent="0.25">
      <c r="A19" s="24">
        <v>46252</v>
      </c>
      <c r="B19" t="str">
        <f t="shared" si="0"/>
        <v>DI1F34</v>
      </c>
      <c r="C19">
        <v>14.782999999999999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5959</v>
      </c>
      <c r="C2">
        <v>14.702</v>
      </c>
    </row>
    <row r="3" spans="1:3" x14ac:dyDescent="0.25">
      <c r="A3" s="24">
        <v>46227</v>
      </c>
      <c r="B3" t="str">
        <f t="shared" ref="B3:B19" si="0">B2</f>
        <v>DI1F35</v>
      </c>
      <c r="C3">
        <v>14.702999999999999</v>
      </c>
    </row>
    <row r="4" spans="1:3" x14ac:dyDescent="0.25">
      <c r="A4" s="24">
        <v>46231</v>
      </c>
      <c r="B4" t="str">
        <f t="shared" si="0"/>
        <v>DI1F35</v>
      </c>
      <c r="C4">
        <v>14.64</v>
      </c>
    </row>
    <row r="5" spans="1:3" x14ac:dyDescent="0.25">
      <c r="A5" s="24">
        <v>46232</v>
      </c>
      <c r="B5" t="str">
        <f t="shared" si="0"/>
        <v>DI1F35</v>
      </c>
      <c r="C5">
        <v>14.63</v>
      </c>
    </row>
    <row r="6" spans="1:3" x14ac:dyDescent="0.25">
      <c r="A6" s="24">
        <v>46233</v>
      </c>
      <c r="B6" t="str">
        <f t="shared" si="0"/>
        <v>DI1F35</v>
      </c>
      <c r="C6">
        <v>14.675000000000001</v>
      </c>
    </row>
    <row r="7" spans="1:3" x14ac:dyDescent="0.25">
      <c r="A7" s="24">
        <v>46234</v>
      </c>
      <c r="B7" t="str">
        <f t="shared" si="0"/>
        <v>DI1F35</v>
      </c>
      <c r="C7">
        <v>14.646000000000001</v>
      </c>
    </row>
    <row r="8" spans="1:3" x14ac:dyDescent="0.25">
      <c r="A8" s="24">
        <v>46237</v>
      </c>
      <c r="B8" t="str">
        <f t="shared" si="0"/>
        <v>DI1F35</v>
      </c>
      <c r="C8">
        <v>14.423999999999999</v>
      </c>
    </row>
    <row r="9" spans="1:3" x14ac:dyDescent="0.25">
      <c r="A9" s="24">
        <v>46238</v>
      </c>
      <c r="B9" t="str">
        <f t="shared" si="0"/>
        <v>DI1F35</v>
      </c>
      <c r="C9">
        <v>14.409000000000001</v>
      </c>
    </row>
    <row r="10" spans="1:3" x14ac:dyDescent="0.25">
      <c r="A10" s="24">
        <v>46239</v>
      </c>
      <c r="B10" t="str">
        <f t="shared" si="0"/>
        <v>DI1F35</v>
      </c>
      <c r="C10">
        <v>14.317</v>
      </c>
    </row>
    <row r="11" spans="1:3" x14ac:dyDescent="0.25">
      <c r="A11" s="24">
        <v>46240</v>
      </c>
      <c r="B11" t="str">
        <f t="shared" si="0"/>
        <v>DI1F35</v>
      </c>
      <c r="C11">
        <v>14.45</v>
      </c>
    </row>
    <row r="12" spans="1:3" x14ac:dyDescent="0.25">
      <c r="A12" s="24">
        <v>46241</v>
      </c>
      <c r="B12" t="str">
        <f t="shared" si="0"/>
        <v>DI1F35</v>
      </c>
      <c r="C12">
        <v>14.427</v>
      </c>
    </row>
    <row r="13" spans="1:3" x14ac:dyDescent="0.25">
      <c r="A13" s="24">
        <v>46244</v>
      </c>
      <c r="B13" t="str">
        <f t="shared" si="0"/>
        <v>DI1F35</v>
      </c>
      <c r="C13">
        <v>14.506</v>
      </c>
    </row>
    <row r="14" spans="1:3" x14ac:dyDescent="0.25">
      <c r="A14" s="24">
        <v>46245</v>
      </c>
      <c r="B14" t="str">
        <f t="shared" si="0"/>
        <v>DI1F35</v>
      </c>
      <c r="C14">
        <v>14.534000000000001</v>
      </c>
    </row>
    <row r="15" spans="1:3" x14ac:dyDescent="0.25">
      <c r="A15" s="24">
        <v>46246</v>
      </c>
      <c r="B15" t="str">
        <f t="shared" si="0"/>
        <v>DI1F35</v>
      </c>
      <c r="C15">
        <v>14.554</v>
      </c>
    </row>
    <row r="16" spans="1:3" x14ac:dyDescent="0.25">
      <c r="A16" s="24">
        <v>46247</v>
      </c>
      <c r="B16" t="str">
        <f t="shared" si="0"/>
        <v>DI1F35</v>
      </c>
      <c r="C16">
        <v>14.628</v>
      </c>
    </row>
    <row r="17" spans="1:3" x14ac:dyDescent="0.25">
      <c r="A17" s="24">
        <v>46248</v>
      </c>
      <c r="B17" t="str">
        <f t="shared" si="0"/>
        <v>DI1F35</v>
      </c>
      <c r="C17">
        <v>14.749000000000001</v>
      </c>
    </row>
    <row r="18" spans="1:3" x14ac:dyDescent="0.25">
      <c r="A18" s="24">
        <v>46251</v>
      </c>
      <c r="B18" t="str">
        <f t="shared" si="0"/>
        <v>DI1F35</v>
      </c>
      <c r="C18">
        <v>14.747999999999999</v>
      </c>
    </row>
    <row r="19" spans="1:3" x14ac:dyDescent="0.25">
      <c r="A19" s="24">
        <v>46252</v>
      </c>
      <c r="B19" t="str">
        <f t="shared" si="0"/>
        <v>DI1F35</v>
      </c>
      <c r="C19">
        <v>14.779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5960</v>
      </c>
      <c r="C2">
        <v>14.692</v>
      </c>
    </row>
    <row r="3" spans="1:3" x14ac:dyDescent="0.25">
      <c r="A3" s="24">
        <v>46227</v>
      </c>
      <c r="B3" t="str">
        <f t="shared" ref="B3:B19" si="0">B2</f>
        <v>DI1F36</v>
      </c>
      <c r="C3">
        <v>14.686999999999999</v>
      </c>
    </row>
    <row r="4" spans="1:3" x14ac:dyDescent="0.25">
      <c r="A4" s="24">
        <v>46231</v>
      </c>
      <c r="B4" t="str">
        <f t="shared" si="0"/>
        <v>DI1F36</v>
      </c>
      <c r="C4">
        <v>14.635</v>
      </c>
    </row>
    <row r="5" spans="1:3" x14ac:dyDescent="0.25">
      <c r="A5" s="24">
        <v>46232</v>
      </c>
      <c r="B5" t="str">
        <f t="shared" si="0"/>
        <v>DI1F36</v>
      </c>
      <c r="C5">
        <v>14.632999999999999</v>
      </c>
    </row>
    <row r="6" spans="1:3" x14ac:dyDescent="0.25">
      <c r="A6" s="24">
        <v>46233</v>
      </c>
      <c r="B6" t="str">
        <f t="shared" si="0"/>
        <v>DI1F36</v>
      </c>
      <c r="C6">
        <v>14.685</v>
      </c>
    </row>
    <row r="7" spans="1:3" x14ac:dyDescent="0.25">
      <c r="A7" s="24">
        <v>46234</v>
      </c>
      <c r="B7" t="str">
        <f t="shared" si="0"/>
        <v>DI1F36</v>
      </c>
      <c r="C7">
        <v>14.656000000000001</v>
      </c>
    </row>
    <row r="8" spans="1:3" x14ac:dyDescent="0.25">
      <c r="A8" s="24">
        <v>46237</v>
      </c>
      <c r="B8" t="str">
        <f t="shared" si="0"/>
        <v>DI1F36</v>
      </c>
      <c r="C8">
        <v>14.426</v>
      </c>
    </row>
    <row r="9" spans="1:3" x14ac:dyDescent="0.25">
      <c r="A9" s="24">
        <v>46238</v>
      </c>
      <c r="B9" t="str">
        <f t="shared" si="0"/>
        <v>DI1F36</v>
      </c>
      <c r="C9">
        <v>14.414</v>
      </c>
    </row>
    <row r="10" spans="1:3" x14ac:dyDescent="0.25">
      <c r="A10" s="24">
        <v>46239</v>
      </c>
      <c r="B10" t="str">
        <f t="shared" si="0"/>
        <v>DI1F36</v>
      </c>
      <c r="C10">
        <v>14.301</v>
      </c>
    </row>
    <row r="11" spans="1:3" x14ac:dyDescent="0.25">
      <c r="A11" s="24">
        <v>46240</v>
      </c>
      <c r="B11" t="str">
        <f t="shared" si="0"/>
        <v>DI1F36</v>
      </c>
      <c r="C11">
        <v>14.436</v>
      </c>
    </row>
    <row r="12" spans="1:3" x14ac:dyDescent="0.25">
      <c r="A12" s="24">
        <v>46241</v>
      </c>
      <c r="B12" t="str">
        <f t="shared" si="0"/>
        <v>DI1F36</v>
      </c>
      <c r="C12">
        <v>14.412000000000001</v>
      </c>
    </row>
    <row r="13" spans="1:3" x14ac:dyDescent="0.25">
      <c r="A13" s="24">
        <v>46244</v>
      </c>
      <c r="B13" t="str">
        <f t="shared" si="0"/>
        <v>DI1F36</v>
      </c>
      <c r="C13">
        <v>14.491</v>
      </c>
    </row>
    <row r="14" spans="1:3" x14ac:dyDescent="0.25">
      <c r="A14" s="24">
        <v>46245</v>
      </c>
      <c r="B14" t="str">
        <f t="shared" si="0"/>
        <v>DI1F36</v>
      </c>
      <c r="C14">
        <v>14.507999999999999</v>
      </c>
    </row>
    <row r="15" spans="1:3" x14ac:dyDescent="0.25">
      <c r="A15" s="24">
        <v>46246</v>
      </c>
      <c r="B15" t="str">
        <f t="shared" si="0"/>
        <v>DI1F36</v>
      </c>
      <c r="C15">
        <v>14.526999999999999</v>
      </c>
    </row>
    <row r="16" spans="1:3" x14ac:dyDescent="0.25">
      <c r="A16" s="24">
        <v>46247</v>
      </c>
      <c r="B16" t="str">
        <f t="shared" si="0"/>
        <v>DI1F36</v>
      </c>
      <c r="C16">
        <v>14.605</v>
      </c>
    </row>
    <row r="17" spans="1:3" x14ac:dyDescent="0.25">
      <c r="A17" s="24">
        <v>46248</v>
      </c>
      <c r="B17" t="str">
        <f t="shared" si="0"/>
        <v>DI1F36</v>
      </c>
      <c r="C17">
        <v>14.722</v>
      </c>
    </row>
    <row r="18" spans="1:3" x14ac:dyDescent="0.25">
      <c r="A18" s="24">
        <v>46251</v>
      </c>
      <c r="B18" t="str">
        <f t="shared" si="0"/>
        <v>DI1F36</v>
      </c>
      <c r="C18">
        <v>14.724</v>
      </c>
    </row>
    <row r="19" spans="1:3" x14ac:dyDescent="0.25">
      <c r="A19" s="24">
        <v>46252</v>
      </c>
      <c r="B19" t="str">
        <f t="shared" si="0"/>
        <v>DI1F36</v>
      </c>
      <c r="C19">
        <v>14.759</v>
      </c>
    </row>
  </sheetData>
  <pageMargins left="0.75" right="0.75" top="1" bottom="1" header="0.5" footer="0.5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5961</v>
      </c>
      <c r="C2">
        <v>14.718</v>
      </c>
    </row>
    <row r="3" spans="1:3" x14ac:dyDescent="0.25">
      <c r="A3" s="24">
        <v>46227</v>
      </c>
      <c r="B3" t="str">
        <f t="shared" ref="B3:B19" si="0">B2</f>
        <v>DI1F37</v>
      </c>
      <c r="C3">
        <v>14.715999999999999</v>
      </c>
    </row>
    <row r="4" spans="1:3" x14ac:dyDescent="0.25">
      <c r="A4" s="24">
        <v>46231</v>
      </c>
      <c r="B4" t="str">
        <f t="shared" si="0"/>
        <v>DI1F37</v>
      </c>
      <c r="C4">
        <v>14.662000000000001</v>
      </c>
    </row>
    <row r="5" spans="1:3" x14ac:dyDescent="0.25">
      <c r="A5" s="24">
        <v>46232</v>
      </c>
      <c r="B5" t="str">
        <f t="shared" si="0"/>
        <v>DI1F37</v>
      </c>
      <c r="C5">
        <v>14.670999999999999</v>
      </c>
    </row>
    <row r="6" spans="1:3" x14ac:dyDescent="0.25">
      <c r="A6" s="24">
        <v>46233</v>
      </c>
      <c r="B6" t="str">
        <f t="shared" si="0"/>
        <v>DI1F37</v>
      </c>
      <c r="C6">
        <v>14.724</v>
      </c>
    </row>
    <row r="7" spans="1:3" x14ac:dyDescent="0.25">
      <c r="A7" s="24">
        <v>46234</v>
      </c>
      <c r="B7" t="str">
        <f t="shared" si="0"/>
        <v>DI1F37</v>
      </c>
      <c r="C7">
        <v>14.695</v>
      </c>
    </row>
    <row r="8" spans="1:3" x14ac:dyDescent="0.25">
      <c r="A8" s="24">
        <v>46237</v>
      </c>
      <c r="B8" t="str">
        <f t="shared" si="0"/>
        <v>DI1F37</v>
      </c>
      <c r="C8">
        <v>14.454000000000001</v>
      </c>
    </row>
    <row r="9" spans="1:3" x14ac:dyDescent="0.25">
      <c r="A9" s="24">
        <v>46238</v>
      </c>
      <c r="B9" t="str">
        <f t="shared" si="0"/>
        <v>DI1F37</v>
      </c>
      <c r="C9">
        <v>14.417</v>
      </c>
    </row>
    <row r="10" spans="1:3" x14ac:dyDescent="0.25">
      <c r="A10" s="24">
        <v>46239</v>
      </c>
      <c r="B10" t="str">
        <f t="shared" si="0"/>
        <v>DI1F37</v>
      </c>
      <c r="C10">
        <v>14.326000000000001</v>
      </c>
    </row>
    <row r="11" spans="1:3" x14ac:dyDescent="0.25">
      <c r="A11" s="24">
        <v>46240</v>
      </c>
      <c r="B11" t="str">
        <f t="shared" si="0"/>
        <v>DI1F37</v>
      </c>
      <c r="C11">
        <v>14.458</v>
      </c>
    </row>
    <row r="12" spans="1:3" x14ac:dyDescent="0.25">
      <c r="A12" s="24">
        <v>46241</v>
      </c>
      <c r="B12" t="str">
        <f t="shared" si="0"/>
        <v>DI1F37</v>
      </c>
      <c r="C12">
        <v>14.43</v>
      </c>
    </row>
    <row r="13" spans="1:3" x14ac:dyDescent="0.25">
      <c r="A13" s="24">
        <v>46244</v>
      </c>
      <c r="B13" t="str">
        <f t="shared" si="0"/>
        <v>DI1F37</v>
      </c>
      <c r="C13">
        <v>14.512</v>
      </c>
    </row>
    <row r="14" spans="1:3" x14ac:dyDescent="0.25">
      <c r="A14" s="24">
        <v>46245</v>
      </c>
      <c r="B14" t="str">
        <f t="shared" si="0"/>
        <v>DI1F37</v>
      </c>
      <c r="C14">
        <v>14.519</v>
      </c>
    </row>
    <row r="15" spans="1:3" x14ac:dyDescent="0.25">
      <c r="A15" s="24">
        <v>46246</v>
      </c>
      <c r="B15" t="str">
        <f t="shared" si="0"/>
        <v>DI1F37</v>
      </c>
      <c r="C15">
        <v>14.54</v>
      </c>
    </row>
    <row r="16" spans="1:3" x14ac:dyDescent="0.25">
      <c r="A16" s="24">
        <v>46247</v>
      </c>
      <c r="B16" t="str">
        <f t="shared" si="0"/>
        <v>DI1F37</v>
      </c>
      <c r="C16">
        <v>14.616</v>
      </c>
    </row>
    <row r="17" spans="1:3" x14ac:dyDescent="0.25">
      <c r="A17" s="24">
        <v>46248</v>
      </c>
      <c r="B17" t="str">
        <f t="shared" si="0"/>
        <v>DI1F37</v>
      </c>
      <c r="C17">
        <v>14.733000000000001</v>
      </c>
    </row>
    <row r="18" spans="1:3" x14ac:dyDescent="0.25">
      <c r="A18" s="24">
        <v>46251</v>
      </c>
      <c r="B18" t="str">
        <f t="shared" si="0"/>
        <v>DI1F37</v>
      </c>
      <c r="C18">
        <v>14.74</v>
      </c>
    </row>
    <row r="19" spans="1:3" x14ac:dyDescent="0.25">
      <c r="A19" s="24">
        <v>46252</v>
      </c>
      <c r="B19" t="str">
        <f t="shared" si="0"/>
        <v>DI1F37</v>
      </c>
      <c r="C19">
        <v>14.775</v>
      </c>
    </row>
  </sheetData>
  <pageMargins left="0.75" right="0.75" top="1" bottom="1" header="0.5" footer="0.5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5962</v>
      </c>
      <c r="C2">
        <v>14.7</v>
      </c>
    </row>
    <row r="3" spans="1:3" x14ac:dyDescent="0.25">
      <c r="A3" s="24">
        <v>46227</v>
      </c>
      <c r="B3" t="str">
        <f t="shared" ref="B3:B19" si="0">B2</f>
        <v>DI1F38</v>
      </c>
      <c r="C3">
        <v>14.693</v>
      </c>
    </row>
    <row r="4" spans="1:3" x14ac:dyDescent="0.25">
      <c r="A4" s="24">
        <v>46231</v>
      </c>
      <c r="B4" t="str">
        <f t="shared" si="0"/>
        <v>DI1F38</v>
      </c>
      <c r="C4">
        <v>14.646000000000001</v>
      </c>
    </row>
    <row r="5" spans="1:3" x14ac:dyDescent="0.25">
      <c r="A5" s="24">
        <v>46232</v>
      </c>
      <c r="B5" t="str">
        <f t="shared" si="0"/>
        <v>DI1F38</v>
      </c>
      <c r="C5">
        <v>14.641</v>
      </c>
    </row>
    <row r="6" spans="1:3" x14ac:dyDescent="0.25">
      <c r="A6" s="24">
        <v>46233</v>
      </c>
      <c r="B6" t="str">
        <f t="shared" si="0"/>
        <v>DI1F38</v>
      </c>
      <c r="C6">
        <v>14.694000000000001</v>
      </c>
    </row>
    <row r="7" spans="1:3" x14ac:dyDescent="0.25">
      <c r="A7" s="24">
        <v>46234</v>
      </c>
      <c r="B7" t="str">
        <f t="shared" si="0"/>
        <v>DI1F38</v>
      </c>
      <c r="C7">
        <v>14.664999999999999</v>
      </c>
    </row>
    <row r="8" spans="1:3" x14ac:dyDescent="0.25">
      <c r="A8" s="24">
        <v>46237</v>
      </c>
      <c r="B8" t="str">
        <f t="shared" si="0"/>
        <v>DI1F38</v>
      </c>
      <c r="C8">
        <v>14.454000000000001</v>
      </c>
    </row>
    <row r="9" spans="1:3" x14ac:dyDescent="0.25">
      <c r="A9" s="24">
        <v>46238</v>
      </c>
      <c r="B9" t="str">
        <f t="shared" si="0"/>
        <v>DI1F38</v>
      </c>
      <c r="C9">
        <v>14.417</v>
      </c>
    </row>
    <row r="10" spans="1:3" x14ac:dyDescent="0.25">
      <c r="A10" s="24">
        <v>46239</v>
      </c>
      <c r="B10" t="str">
        <f t="shared" si="0"/>
        <v>DI1F38</v>
      </c>
      <c r="C10">
        <v>14.319000000000001</v>
      </c>
    </row>
    <row r="11" spans="1:3" x14ac:dyDescent="0.25">
      <c r="A11" s="24">
        <v>46240</v>
      </c>
      <c r="B11" t="str">
        <f t="shared" si="0"/>
        <v>DI1F38</v>
      </c>
      <c r="C11">
        <v>14.462</v>
      </c>
    </row>
    <row r="12" spans="1:3" x14ac:dyDescent="0.25">
      <c r="A12" s="24">
        <v>46241</v>
      </c>
      <c r="B12" t="str">
        <f t="shared" si="0"/>
        <v>DI1F38</v>
      </c>
      <c r="C12">
        <v>14.43</v>
      </c>
    </row>
    <row r="13" spans="1:3" x14ac:dyDescent="0.25">
      <c r="A13" s="24">
        <v>46244</v>
      </c>
      <c r="B13" t="str">
        <f t="shared" si="0"/>
        <v>DI1F38</v>
      </c>
      <c r="C13">
        <v>14.51</v>
      </c>
    </row>
    <row r="14" spans="1:3" x14ac:dyDescent="0.25">
      <c r="A14" s="24">
        <v>46245</v>
      </c>
      <c r="B14" t="str">
        <f t="shared" si="0"/>
        <v>DI1F38</v>
      </c>
      <c r="C14">
        <v>14.526</v>
      </c>
    </row>
    <row r="15" spans="1:3" x14ac:dyDescent="0.25">
      <c r="A15" s="24">
        <v>46246</v>
      </c>
      <c r="B15" t="str">
        <f t="shared" si="0"/>
        <v>DI1F38</v>
      </c>
      <c r="C15">
        <v>14.545</v>
      </c>
    </row>
    <row r="16" spans="1:3" x14ac:dyDescent="0.25">
      <c r="A16" s="24">
        <v>46247</v>
      </c>
      <c r="B16" t="str">
        <f t="shared" si="0"/>
        <v>DI1F38</v>
      </c>
      <c r="C16">
        <v>14.62</v>
      </c>
    </row>
    <row r="17" spans="1:3" x14ac:dyDescent="0.25">
      <c r="A17" s="24">
        <v>46248</v>
      </c>
      <c r="B17" t="str">
        <f t="shared" si="0"/>
        <v>DI1F38</v>
      </c>
      <c r="C17">
        <v>14.731</v>
      </c>
    </row>
    <row r="18" spans="1:3" x14ac:dyDescent="0.25">
      <c r="A18" s="24">
        <v>46251</v>
      </c>
      <c r="B18" t="str">
        <f t="shared" si="0"/>
        <v>DI1F38</v>
      </c>
      <c r="C18">
        <v>14.725</v>
      </c>
    </row>
    <row r="19" spans="1:3" x14ac:dyDescent="0.25">
      <c r="A19" s="24">
        <v>46252</v>
      </c>
      <c r="B19" t="str">
        <f t="shared" si="0"/>
        <v>DI1F38</v>
      </c>
      <c r="C19">
        <v>14.757</v>
      </c>
    </row>
  </sheetData>
  <pageMargins left="0.75" right="0.75" top="1" bottom="1" header="0.5" footer="0.5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5963</v>
      </c>
      <c r="C2">
        <v>14.67</v>
      </c>
    </row>
    <row r="3" spans="1:3" x14ac:dyDescent="0.25">
      <c r="A3" s="24">
        <v>46227</v>
      </c>
      <c r="B3" t="str">
        <f t="shared" ref="B3:B19" si="0">B2</f>
        <v>DI1F39</v>
      </c>
      <c r="C3">
        <v>14.663</v>
      </c>
    </row>
    <row r="4" spans="1:3" x14ac:dyDescent="0.25">
      <c r="A4" s="24">
        <v>46231</v>
      </c>
      <c r="B4" t="str">
        <f t="shared" si="0"/>
        <v>DI1F39</v>
      </c>
      <c r="C4">
        <v>14.616</v>
      </c>
    </row>
    <row r="5" spans="1:3" x14ac:dyDescent="0.25">
      <c r="A5" s="24">
        <v>46232</v>
      </c>
      <c r="B5" t="str">
        <f t="shared" si="0"/>
        <v>DI1F39</v>
      </c>
      <c r="C5">
        <v>14.611000000000001</v>
      </c>
    </row>
    <row r="6" spans="1:3" x14ac:dyDescent="0.25">
      <c r="A6" s="24">
        <v>46233</v>
      </c>
      <c r="B6" t="str">
        <f t="shared" si="0"/>
        <v>DI1F39</v>
      </c>
      <c r="C6">
        <v>14.664</v>
      </c>
    </row>
    <row r="7" spans="1:3" x14ac:dyDescent="0.25">
      <c r="A7" s="24">
        <v>46234</v>
      </c>
      <c r="B7" t="str">
        <f t="shared" si="0"/>
        <v>DI1F39</v>
      </c>
      <c r="C7">
        <v>14.635</v>
      </c>
    </row>
    <row r="8" spans="1:3" x14ac:dyDescent="0.25">
      <c r="A8" s="24">
        <v>46237</v>
      </c>
      <c r="B8" t="str">
        <f t="shared" si="0"/>
        <v>DI1F39</v>
      </c>
      <c r="C8">
        <v>14.423999999999999</v>
      </c>
    </row>
    <row r="9" spans="1:3" x14ac:dyDescent="0.25">
      <c r="A9" s="24">
        <v>46238</v>
      </c>
      <c r="B9" t="str">
        <f t="shared" si="0"/>
        <v>DI1F39</v>
      </c>
      <c r="C9">
        <v>14.387</v>
      </c>
    </row>
    <row r="10" spans="1:3" x14ac:dyDescent="0.25">
      <c r="A10" s="24">
        <v>46239</v>
      </c>
      <c r="B10" t="str">
        <f t="shared" si="0"/>
        <v>DI1F39</v>
      </c>
      <c r="C10">
        <v>14.289</v>
      </c>
    </row>
    <row r="11" spans="1:3" x14ac:dyDescent="0.25">
      <c r="A11" s="24">
        <v>46240</v>
      </c>
      <c r="B11" t="str">
        <f t="shared" si="0"/>
        <v>DI1F39</v>
      </c>
      <c r="C11">
        <v>14.432</v>
      </c>
    </row>
    <row r="12" spans="1:3" x14ac:dyDescent="0.25">
      <c r="A12" s="24">
        <v>46241</v>
      </c>
      <c r="B12" t="str">
        <f t="shared" si="0"/>
        <v>DI1F39</v>
      </c>
      <c r="C12">
        <v>14.4</v>
      </c>
    </row>
    <row r="13" spans="1:3" x14ac:dyDescent="0.25">
      <c r="A13" s="24">
        <v>46244</v>
      </c>
      <c r="B13" t="str">
        <f t="shared" si="0"/>
        <v>DI1F39</v>
      </c>
      <c r="C13">
        <v>14.48</v>
      </c>
    </row>
    <row r="14" spans="1:3" x14ac:dyDescent="0.25">
      <c r="A14" s="24">
        <v>46245</v>
      </c>
      <c r="B14" t="str">
        <f t="shared" si="0"/>
        <v>DI1F39</v>
      </c>
      <c r="C14">
        <v>14.496</v>
      </c>
    </row>
    <row r="15" spans="1:3" x14ac:dyDescent="0.25">
      <c r="A15" s="24">
        <v>46246</v>
      </c>
      <c r="B15" t="str">
        <f t="shared" si="0"/>
        <v>DI1F39</v>
      </c>
      <c r="C15">
        <v>14.515000000000001</v>
      </c>
    </row>
    <row r="16" spans="1:3" x14ac:dyDescent="0.25">
      <c r="A16" s="24">
        <v>46247</v>
      </c>
      <c r="B16" t="str">
        <f t="shared" si="0"/>
        <v>DI1F39</v>
      </c>
      <c r="C16">
        <v>14.59</v>
      </c>
    </row>
    <row r="17" spans="1:3" x14ac:dyDescent="0.25">
      <c r="A17" s="24">
        <v>46248</v>
      </c>
      <c r="B17" t="str">
        <f t="shared" si="0"/>
        <v>DI1F39</v>
      </c>
      <c r="C17">
        <v>14.701000000000001</v>
      </c>
    </row>
    <row r="18" spans="1:3" x14ac:dyDescent="0.25">
      <c r="A18" s="24">
        <v>46251</v>
      </c>
      <c r="B18" t="str">
        <f t="shared" si="0"/>
        <v>DI1F39</v>
      </c>
      <c r="C18">
        <v>14.695</v>
      </c>
    </row>
    <row r="19" spans="1:3" x14ac:dyDescent="0.25">
      <c r="A19" s="24">
        <v>46252</v>
      </c>
      <c r="B19" t="str">
        <f t="shared" si="0"/>
        <v>DI1F39</v>
      </c>
      <c r="C19">
        <v>14.727</v>
      </c>
    </row>
  </sheetData>
  <pageMargins left="0.75" right="0.75" top="1" bottom="1" header="0.5" footer="0.5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dimension ref="A1:C19"/>
  <sheetViews>
    <sheetView workbookViewId="0"/>
  </sheetViews>
  <sheetFormatPr defaultRowHeight="15" x14ac:dyDescent="0.25"/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5964</v>
      </c>
      <c r="C2">
        <v>14.65</v>
      </c>
    </row>
    <row r="3" spans="1:3" x14ac:dyDescent="0.25">
      <c r="A3" s="24">
        <v>46227</v>
      </c>
      <c r="B3" t="str">
        <f t="shared" ref="B3:B19" si="0">B2</f>
        <v>DI1F40</v>
      </c>
      <c r="C3">
        <v>14.643000000000001</v>
      </c>
    </row>
    <row r="4" spans="1:3" x14ac:dyDescent="0.25">
      <c r="A4" s="24">
        <v>46231</v>
      </c>
      <c r="B4" t="str">
        <f t="shared" si="0"/>
        <v>DI1F40</v>
      </c>
      <c r="C4">
        <v>14.596</v>
      </c>
    </row>
    <row r="5" spans="1:3" x14ac:dyDescent="0.25">
      <c r="A5" s="24">
        <v>46232</v>
      </c>
      <c r="B5" t="str">
        <f t="shared" si="0"/>
        <v>DI1F40</v>
      </c>
      <c r="C5">
        <v>14.590999999999999</v>
      </c>
    </row>
    <row r="6" spans="1:3" x14ac:dyDescent="0.25">
      <c r="A6" s="24">
        <v>46233</v>
      </c>
      <c r="B6" t="str">
        <f t="shared" si="0"/>
        <v>DI1F40</v>
      </c>
      <c r="C6">
        <v>14.644</v>
      </c>
    </row>
    <row r="7" spans="1:3" x14ac:dyDescent="0.25">
      <c r="A7" s="24">
        <v>46234</v>
      </c>
      <c r="B7" t="str">
        <f t="shared" si="0"/>
        <v>DI1F40</v>
      </c>
      <c r="C7">
        <v>14.621</v>
      </c>
    </row>
    <row r="8" spans="1:3" x14ac:dyDescent="0.25">
      <c r="A8" s="24">
        <v>46237</v>
      </c>
      <c r="B8" t="str">
        <f t="shared" si="0"/>
        <v>DI1F40</v>
      </c>
      <c r="C8">
        <v>14.41</v>
      </c>
    </row>
    <row r="9" spans="1:3" x14ac:dyDescent="0.25">
      <c r="A9" s="24">
        <v>46238</v>
      </c>
      <c r="B9" t="str">
        <f t="shared" si="0"/>
        <v>DI1F40</v>
      </c>
      <c r="C9">
        <v>14.372999999999999</v>
      </c>
    </row>
    <row r="10" spans="1:3" x14ac:dyDescent="0.25">
      <c r="A10" s="24">
        <v>46239</v>
      </c>
      <c r="B10" t="str">
        <f t="shared" si="0"/>
        <v>DI1F40</v>
      </c>
      <c r="C10">
        <v>14.275</v>
      </c>
    </row>
    <row r="11" spans="1:3" x14ac:dyDescent="0.25">
      <c r="A11" s="24">
        <v>46240</v>
      </c>
      <c r="B11" t="str">
        <f t="shared" si="0"/>
        <v>DI1F40</v>
      </c>
      <c r="C11">
        <v>14.417999999999999</v>
      </c>
    </row>
    <row r="12" spans="1:3" x14ac:dyDescent="0.25">
      <c r="A12" s="24">
        <v>46241</v>
      </c>
      <c r="B12" t="str">
        <f t="shared" si="0"/>
        <v>DI1F40</v>
      </c>
      <c r="C12">
        <v>14.385999999999999</v>
      </c>
    </row>
    <row r="13" spans="1:3" x14ac:dyDescent="0.25">
      <c r="A13" s="24">
        <v>46244</v>
      </c>
      <c r="B13" t="str">
        <f t="shared" si="0"/>
        <v>DI1F40</v>
      </c>
      <c r="C13">
        <v>14.465999999999999</v>
      </c>
    </row>
    <row r="14" spans="1:3" x14ac:dyDescent="0.25">
      <c r="A14" s="24">
        <v>46245</v>
      </c>
      <c r="B14" t="str">
        <f t="shared" si="0"/>
        <v>DI1F40</v>
      </c>
      <c r="C14">
        <v>14.481999999999999</v>
      </c>
    </row>
    <row r="15" spans="1:3" x14ac:dyDescent="0.25">
      <c r="A15" s="24">
        <v>46246</v>
      </c>
      <c r="B15" t="str">
        <f t="shared" si="0"/>
        <v>DI1F40</v>
      </c>
      <c r="C15">
        <v>14.500999999999999</v>
      </c>
    </row>
    <row r="16" spans="1:3" x14ac:dyDescent="0.25">
      <c r="A16" s="24">
        <v>46247</v>
      </c>
      <c r="B16" t="str">
        <f t="shared" si="0"/>
        <v>DI1F40</v>
      </c>
      <c r="C16">
        <v>14.576000000000001</v>
      </c>
    </row>
    <row r="17" spans="1:3" x14ac:dyDescent="0.25">
      <c r="A17" s="24">
        <v>46248</v>
      </c>
      <c r="B17" t="str">
        <f t="shared" si="0"/>
        <v>DI1F40</v>
      </c>
      <c r="C17">
        <v>14.686999999999999</v>
      </c>
    </row>
    <row r="18" spans="1:3" x14ac:dyDescent="0.25">
      <c r="A18" s="24">
        <v>46251</v>
      </c>
      <c r="B18" t="str">
        <f t="shared" si="0"/>
        <v>DI1F40</v>
      </c>
      <c r="C18">
        <v>14.680999999999999</v>
      </c>
    </row>
    <row r="19" spans="1:3" x14ac:dyDescent="0.25">
      <c r="A19" s="24">
        <v>46252</v>
      </c>
      <c r="B19" t="str">
        <f t="shared" si="0"/>
        <v>DI1F40</v>
      </c>
      <c r="C19">
        <v>14.712999999999999</v>
      </c>
    </row>
  </sheetData>
  <pageMargins left="0.75" right="0.75" top="1" bottom="1" header="0.5" footer="0.5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dimension ref="A1:C19"/>
  <sheetViews>
    <sheetView workbookViewId="0">
      <selection activeCell="G7" sqref="G7"/>
    </sheetView>
  </sheetViews>
  <sheetFormatPr defaultRowHeight="15" x14ac:dyDescent="0.25"/>
  <cols>
    <col min="1" max="1" width="17.28515625" bestFit="1" customWidth="1"/>
  </cols>
  <sheetData>
    <row r="1" spans="1:3" x14ac:dyDescent="0.25">
      <c r="A1" t="s">
        <v>18</v>
      </c>
      <c r="B1" t="s">
        <v>5818</v>
      </c>
      <c r="C1" t="s">
        <v>5919</v>
      </c>
    </row>
    <row r="2" spans="1:3" x14ac:dyDescent="0.25">
      <c r="A2" s="24">
        <v>46230</v>
      </c>
      <c r="B2" t="s">
        <v>5965</v>
      </c>
      <c r="C2">
        <v>14.641</v>
      </c>
    </row>
    <row r="3" spans="1:3" x14ac:dyDescent="0.25">
      <c r="A3" s="24">
        <v>46227</v>
      </c>
      <c r="B3" t="str">
        <f t="shared" ref="B3:B19" si="0">B2</f>
        <v>DI1F41</v>
      </c>
      <c r="C3">
        <v>14.634</v>
      </c>
    </row>
    <row r="4" spans="1:3" x14ac:dyDescent="0.25">
      <c r="A4" s="24">
        <v>46231</v>
      </c>
      <c r="B4" t="str">
        <f t="shared" si="0"/>
        <v>DI1F41</v>
      </c>
      <c r="C4">
        <v>14.587</v>
      </c>
    </row>
    <row r="5" spans="1:3" x14ac:dyDescent="0.25">
      <c r="A5" s="24">
        <v>46232</v>
      </c>
      <c r="B5" t="str">
        <f t="shared" si="0"/>
        <v>DI1F41</v>
      </c>
      <c r="C5">
        <v>14.582000000000001</v>
      </c>
    </row>
    <row r="6" spans="1:3" x14ac:dyDescent="0.25">
      <c r="A6" s="24">
        <v>46233</v>
      </c>
      <c r="B6" t="str">
        <f t="shared" si="0"/>
        <v>DI1F41</v>
      </c>
      <c r="C6">
        <v>14.635</v>
      </c>
    </row>
    <row r="7" spans="1:3" x14ac:dyDescent="0.25">
      <c r="A7" s="24">
        <v>46234</v>
      </c>
      <c r="B7" t="str">
        <f t="shared" si="0"/>
        <v>DI1F41</v>
      </c>
      <c r="C7">
        <v>14.612</v>
      </c>
    </row>
    <row r="8" spans="1:3" x14ac:dyDescent="0.25">
      <c r="A8" s="24">
        <v>46237</v>
      </c>
      <c r="B8" t="str">
        <f t="shared" si="0"/>
        <v>DI1F41</v>
      </c>
      <c r="C8">
        <v>14.401</v>
      </c>
    </row>
    <row r="9" spans="1:3" x14ac:dyDescent="0.25">
      <c r="A9" s="24">
        <v>46238</v>
      </c>
      <c r="B9" t="str">
        <f t="shared" si="0"/>
        <v>DI1F41</v>
      </c>
      <c r="C9">
        <v>14.364000000000001</v>
      </c>
    </row>
    <row r="10" spans="1:3" x14ac:dyDescent="0.25">
      <c r="A10" s="24">
        <v>46239</v>
      </c>
      <c r="B10" t="str">
        <f t="shared" si="0"/>
        <v>DI1F41</v>
      </c>
      <c r="C10">
        <v>14.266</v>
      </c>
    </row>
    <row r="11" spans="1:3" x14ac:dyDescent="0.25">
      <c r="A11" s="24">
        <v>46240</v>
      </c>
      <c r="B11" t="str">
        <f t="shared" si="0"/>
        <v>DI1F41</v>
      </c>
      <c r="C11">
        <v>14.409000000000001</v>
      </c>
    </row>
    <row r="12" spans="1:3" x14ac:dyDescent="0.25">
      <c r="A12" s="24">
        <v>46241</v>
      </c>
      <c r="B12" t="str">
        <f t="shared" si="0"/>
        <v>DI1F41</v>
      </c>
      <c r="C12">
        <v>14.377000000000001</v>
      </c>
    </row>
    <row r="13" spans="1:3" x14ac:dyDescent="0.25">
      <c r="A13" s="24">
        <v>46244</v>
      </c>
      <c r="B13" t="str">
        <f t="shared" si="0"/>
        <v>DI1F41</v>
      </c>
      <c r="C13">
        <v>14.457000000000001</v>
      </c>
    </row>
    <row r="14" spans="1:3" x14ac:dyDescent="0.25">
      <c r="A14" s="24">
        <v>46245</v>
      </c>
      <c r="B14" t="str">
        <f t="shared" si="0"/>
        <v>DI1F41</v>
      </c>
      <c r="C14">
        <v>14.473000000000001</v>
      </c>
    </row>
    <row r="15" spans="1:3" x14ac:dyDescent="0.25">
      <c r="A15" s="24">
        <v>46246</v>
      </c>
      <c r="B15" t="str">
        <f t="shared" si="0"/>
        <v>DI1F41</v>
      </c>
      <c r="C15">
        <v>14.492000000000001</v>
      </c>
    </row>
    <row r="16" spans="1:3" x14ac:dyDescent="0.25">
      <c r="A16" s="24">
        <v>46247</v>
      </c>
      <c r="B16" t="str">
        <f t="shared" si="0"/>
        <v>DI1F41</v>
      </c>
      <c r="C16">
        <v>14.567</v>
      </c>
    </row>
    <row r="17" spans="1:3" x14ac:dyDescent="0.25">
      <c r="A17" s="24">
        <v>46248</v>
      </c>
      <c r="B17" t="str">
        <f t="shared" si="0"/>
        <v>DI1F41</v>
      </c>
      <c r="C17">
        <v>14.678000000000001</v>
      </c>
    </row>
    <row r="18" spans="1:3" x14ac:dyDescent="0.25">
      <c r="A18" s="24">
        <v>46251</v>
      </c>
      <c r="B18" t="str">
        <f t="shared" si="0"/>
        <v>DI1F41</v>
      </c>
      <c r="C18">
        <v>14.672000000000001</v>
      </c>
    </row>
    <row r="19" spans="1:3" x14ac:dyDescent="0.25">
      <c r="A19" s="24">
        <v>46252</v>
      </c>
      <c r="B19" t="str">
        <f t="shared" si="0"/>
        <v>DI1F41</v>
      </c>
      <c r="C19">
        <v>14.704000000000001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139</vt:i4>
      </vt:variant>
    </vt:vector>
  </HeadingPairs>
  <TitlesOfParts>
    <vt:vector size="139" baseType="lpstr">
      <vt:lpstr>Abate de Femeas MT</vt:lpstr>
      <vt:lpstr>Abate IBGE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BGIJ27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BGIM27</vt:lpstr>
      <vt:lpstr>BGIV27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SJCQ27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  <vt:lpstr>DI1Q26</vt:lpstr>
      <vt:lpstr>DI1U26</vt:lpstr>
      <vt:lpstr>DI1V26</vt:lpstr>
      <vt:lpstr>DI1X26</vt:lpstr>
      <vt:lpstr>DI1Z26</vt:lpstr>
      <vt:lpstr>DI1F27</vt:lpstr>
      <vt:lpstr>DI1G27</vt:lpstr>
      <vt:lpstr>DI1H27</vt:lpstr>
      <vt:lpstr>DI1J27</vt:lpstr>
      <vt:lpstr>DI1K27</vt:lpstr>
      <vt:lpstr>DI1M27</vt:lpstr>
      <vt:lpstr>DI1N27</vt:lpstr>
      <vt:lpstr>DI1Q27</vt:lpstr>
      <vt:lpstr>DI1V27</vt:lpstr>
      <vt:lpstr>DI1X27</vt:lpstr>
      <vt:lpstr>DI1Z27</vt:lpstr>
      <vt:lpstr>DI1F28</vt:lpstr>
      <vt:lpstr>DI1J28</vt:lpstr>
      <vt:lpstr>DI1N28</vt:lpstr>
      <vt:lpstr>DI1V28</vt:lpstr>
      <vt:lpstr>DI1X28</vt:lpstr>
      <vt:lpstr>DI1Z28</vt:lpstr>
      <vt:lpstr>DI1F29</vt:lpstr>
      <vt:lpstr>DI1J29</vt:lpstr>
      <vt:lpstr>DI1N29</vt:lpstr>
      <vt:lpstr>DI1V29</vt:lpstr>
      <vt:lpstr>DI1X29</vt:lpstr>
      <vt:lpstr>DI1Z29</vt:lpstr>
      <vt:lpstr>DI1F30</vt:lpstr>
      <vt:lpstr>DI1J30</vt:lpstr>
      <vt:lpstr>DI1N30</vt:lpstr>
      <vt:lpstr>DI1V30</vt:lpstr>
      <vt:lpstr>DI1F31</vt:lpstr>
      <vt:lpstr>DI1J31</vt:lpstr>
      <vt:lpstr>DI1N31</vt:lpstr>
      <vt:lpstr>DI1V31</vt:lpstr>
      <vt:lpstr>DI1F32</vt:lpstr>
      <vt:lpstr>DI1F33</vt:lpstr>
      <vt:lpstr>DI1F34</vt:lpstr>
      <vt:lpstr>DI1F35</vt:lpstr>
      <vt:lpstr>DI1F36</vt:lpstr>
      <vt:lpstr>DI1F37</vt:lpstr>
      <vt:lpstr>DI1F38</vt:lpstr>
      <vt:lpstr>DI1F39</vt:lpstr>
      <vt:lpstr>DI1F40</vt:lpstr>
      <vt:lpstr>DI1F41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2026-08-19T10:12:55Z</dcterms:modified>
</cp:coreProperties>
</file>