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eitto\Documents\Aero\Modelling\MABNAGO\"/>
    </mc:Choice>
  </mc:AlternateContent>
  <xr:revisionPtr revIDLastSave="0" documentId="13_ncr:1_{495B8578-FF41-40E5-8C74-814BB3D142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e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6" i="6" l="1"/>
  <c r="C307" i="6" s="1"/>
  <c r="C305" i="6"/>
  <c r="C303" i="6"/>
  <c r="C302" i="6"/>
  <c r="C300" i="6"/>
  <c r="C301" i="6" s="1"/>
  <c r="C298" i="6"/>
  <c r="C299" i="6"/>
  <c r="C293" i="6"/>
  <c r="C294" i="6" s="1"/>
  <c r="C291" i="6"/>
  <c r="C292" i="6" s="1"/>
  <c r="C290" i="6"/>
  <c r="C287" i="6"/>
  <c r="C288" i="6" s="1"/>
  <c r="C285" i="6"/>
  <c r="C286" i="6" s="1"/>
  <c r="C283" i="6"/>
  <c r="C284" i="6" s="1"/>
  <c r="C289" i="6"/>
  <c r="C277" i="6"/>
  <c r="C278" i="6" s="1"/>
  <c r="C275" i="6"/>
  <c r="C276" i="6" s="1"/>
  <c r="C273" i="6"/>
  <c r="C274" i="6"/>
  <c r="C267" i="6"/>
  <c r="C268" i="6" s="1"/>
  <c r="C271" i="6"/>
  <c r="C272" i="6" s="1"/>
  <c r="C269" i="6"/>
  <c r="C270" i="6" s="1"/>
  <c r="C259" i="6"/>
  <c r="C260" i="6" s="1"/>
  <c r="C265" i="6"/>
  <c r="C266" i="6" s="1"/>
  <c r="C263" i="6"/>
  <c r="C264" i="6" s="1"/>
  <c r="C261" i="6"/>
  <c r="C262" i="6" s="1"/>
  <c r="C252" i="6"/>
  <c r="C253" i="6" s="1"/>
  <c r="C250" i="6"/>
  <c r="C251" i="6" s="1"/>
  <c r="C248" i="6"/>
  <c r="C249" i="6" s="1"/>
  <c r="C246" i="6"/>
  <c r="C247" i="6" s="1"/>
  <c r="C244" i="6"/>
  <c r="C245" i="6" s="1"/>
  <c r="C242" i="6"/>
  <c r="C243" i="6" s="1"/>
  <c r="C240" i="6"/>
  <c r="C241" i="6" s="1"/>
  <c r="C238" i="6"/>
  <c r="C239" i="6" s="1"/>
  <c r="C236" i="6"/>
  <c r="C237" i="6" s="1"/>
  <c r="C234" i="6"/>
  <c r="C235" i="6" s="1"/>
  <c r="C224" i="6"/>
  <c r="C225" i="6" s="1"/>
  <c r="C230" i="6"/>
  <c r="C231" i="6" s="1"/>
  <c r="C232" i="6"/>
  <c r="C233" i="6" s="1"/>
  <c r="C228" i="6"/>
  <c r="C229" i="6" s="1"/>
  <c r="C226" i="6"/>
  <c r="C227" i="6" s="1"/>
  <c r="C216" i="6"/>
  <c r="C214" i="6"/>
  <c r="C215" i="6" s="1"/>
  <c r="C212" i="6"/>
  <c r="C213" i="6" s="1"/>
  <c r="C210" i="6"/>
  <c r="C211" i="6" s="1"/>
  <c r="C208" i="6"/>
  <c r="C209" i="6" s="1"/>
  <c r="C206" i="6"/>
  <c r="C204" i="6"/>
  <c r="C205" i="6" s="1"/>
  <c r="C202" i="6"/>
  <c r="C203" i="6" s="1"/>
  <c r="C200" i="6"/>
  <c r="C201" i="6" s="1"/>
  <c r="C198" i="6"/>
  <c r="C196" i="6"/>
  <c r="C197" i="6" s="1"/>
  <c r="C194" i="6"/>
  <c r="C192" i="6"/>
  <c r="C195" i="6" s="1"/>
  <c r="C190" i="6"/>
  <c r="C191" i="6" s="1"/>
  <c r="C188" i="6"/>
  <c r="C189" i="6" s="1"/>
  <c r="C186" i="6"/>
  <c r="C187" i="6" s="1"/>
  <c r="C184" i="6"/>
  <c r="C185" i="6" s="1"/>
  <c r="C182" i="6"/>
  <c r="C183" i="6" s="1"/>
  <c r="C180" i="6"/>
  <c r="C181" i="6" s="1"/>
  <c r="C178" i="6"/>
  <c r="C179" i="6" s="1"/>
  <c r="C176" i="6"/>
  <c r="C193" i="6" l="1"/>
  <c r="K27" i="6"/>
  <c r="K28" i="6"/>
  <c r="K20" i="6"/>
  <c r="K21" i="6"/>
  <c r="K13" i="6"/>
  <c r="K14" i="6"/>
  <c r="B313" i="6"/>
  <c r="C98" i="6" l="1"/>
  <c r="C169" i="6" l="1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69" i="6"/>
  <c r="C66" i="6"/>
  <c r="C62" i="6"/>
  <c r="C57" i="6"/>
  <c r="C51" i="6"/>
  <c r="C37" i="6"/>
  <c r="C45" i="6"/>
  <c r="C77" i="6"/>
  <c r="C76" i="6"/>
  <c r="C75" i="6"/>
  <c r="C74" i="6"/>
  <c r="C73" i="6"/>
  <c r="C72" i="6"/>
  <c r="C71" i="6"/>
  <c r="C70" i="6"/>
  <c r="C68" i="6"/>
  <c r="C67" i="6"/>
  <c r="C65" i="6"/>
  <c r="C64" i="6"/>
  <c r="C63" i="6"/>
  <c r="C61" i="6"/>
  <c r="C60" i="6"/>
  <c r="C59" i="6"/>
  <c r="C58" i="6"/>
  <c r="C56" i="6"/>
  <c r="C55" i="6"/>
  <c r="C54" i="6"/>
  <c r="C53" i="6"/>
  <c r="C52" i="6"/>
  <c r="C50" i="6"/>
  <c r="C49" i="6"/>
  <c r="C48" i="6"/>
  <c r="C47" i="6"/>
  <c r="C46" i="6"/>
  <c r="C44" i="6"/>
  <c r="C43" i="6"/>
  <c r="C42" i="6"/>
  <c r="C41" i="6"/>
  <c r="C40" i="6"/>
  <c r="C39" i="6"/>
  <c r="C38" i="6"/>
  <c r="C36" i="6"/>
  <c r="C35" i="6"/>
  <c r="C34" i="6"/>
  <c r="C33" i="6"/>
  <c r="C32" i="6"/>
  <c r="C31" i="6"/>
  <c r="C30" i="6"/>
  <c r="C29" i="6"/>
  <c r="C308" i="6" l="1"/>
  <c r="C304" i="6"/>
  <c r="C297" i="6"/>
  <c r="C296" i="6"/>
  <c r="C295" i="6"/>
  <c r="C282" i="6"/>
  <c r="C281" i="6"/>
  <c r="C280" i="6"/>
  <c r="C279" i="6"/>
  <c r="C258" i="6" l="1"/>
  <c r="C257" i="6"/>
  <c r="C256" i="6"/>
  <c r="C255" i="6"/>
  <c r="C254" i="6"/>
  <c r="C223" i="6"/>
  <c r="C222" i="6"/>
  <c r="C221" i="6"/>
  <c r="C220" i="6"/>
  <c r="C219" i="6"/>
  <c r="C218" i="6"/>
  <c r="C207" i="6"/>
  <c r="C199" i="6"/>
  <c r="C177" i="6"/>
  <c r="C175" i="6"/>
  <c r="C174" i="6"/>
  <c r="C173" i="6"/>
  <c r="C172" i="6"/>
  <c r="C171" i="6"/>
  <c r="C170" i="6"/>
  <c r="K22" i="6" l="1"/>
  <c r="K23" i="6"/>
  <c r="K24" i="6"/>
  <c r="K25" i="6"/>
  <c r="K26" i="6"/>
  <c r="K17" i="6"/>
  <c r="K18" i="6"/>
  <c r="K19" i="6"/>
  <c r="K16" i="6"/>
  <c r="K15" i="6"/>
  <c r="K9" i="6"/>
  <c r="K10" i="6"/>
  <c r="K11" i="6"/>
  <c r="K12" i="6"/>
  <c r="K8" i="6"/>
  <c r="K5" i="6" l="1"/>
  <c r="C217" i="6"/>
</calcChain>
</file>

<file path=xl/sharedStrings.xml><?xml version="1.0" encoding="utf-8"?>
<sst xmlns="http://schemas.openxmlformats.org/spreadsheetml/2006/main" count="656" uniqueCount="653">
  <si>
    <t>Density</t>
  </si>
  <si>
    <t>Mz</t>
  </si>
  <si>
    <t>a0</t>
  </si>
  <si>
    <t>g mol-1</t>
  </si>
  <si>
    <t>cm2 s-1</t>
  </si>
  <si>
    <t>ug m-3</t>
  </si>
  <si>
    <t>Initial conditions</t>
  </si>
  <si>
    <t>Zg0</t>
  </si>
  <si>
    <t>VF</t>
  </si>
  <si>
    <t>cm-3</t>
  </si>
  <si>
    <t>TotNumConc</t>
  </si>
  <si>
    <t>D_mean</t>
  </si>
  <si>
    <t>T</t>
  </si>
  <si>
    <t>K</t>
  </si>
  <si>
    <t>St</t>
  </si>
  <si>
    <t>C0</t>
  </si>
  <si>
    <t>water</t>
  </si>
  <si>
    <t>ammonia</t>
  </si>
  <si>
    <t>sulfuric acid</t>
  </si>
  <si>
    <t>RH(%)</t>
  </si>
  <si>
    <t>Input parameters for KM-GAP thermodynamics</t>
  </si>
  <si>
    <t>Dg at 273.15 K</t>
  </si>
  <si>
    <t>compound identifier</t>
  </si>
  <si>
    <t>compound name</t>
  </si>
  <si>
    <t>H20</t>
  </si>
  <si>
    <t>NH3</t>
  </si>
  <si>
    <t>H2SO4</t>
  </si>
  <si>
    <t>on1</t>
  </si>
  <si>
    <t>on2</t>
  </si>
  <si>
    <t>on3</t>
  </si>
  <si>
    <t>on4</t>
  </si>
  <si>
    <t>on5</t>
  </si>
  <si>
    <t>on6</t>
  </si>
  <si>
    <t>organic 1</t>
  </si>
  <si>
    <t>organic 2</t>
  </si>
  <si>
    <t>organic 3</t>
  </si>
  <si>
    <t>organic 4</t>
  </si>
  <si>
    <t>organic 5</t>
  </si>
  <si>
    <t>organic 6</t>
  </si>
  <si>
    <t>Decomposition</t>
  </si>
  <si>
    <t>rate</t>
  </si>
  <si>
    <t>product 1</t>
  </si>
  <si>
    <t>m</t>
  </si>
  <si>
    <t>surface tension [N m-1]</t>
  </si>
  <si>
    <t>Pressure</t>
  </si>
  <si>
    <t>Pa</t>
  </si>
  <si>
    <t>Basic Parameters (BP)</t>
  </si>
  <si>
    <t>kg m-3</t>
  </si>
  <si>
    <t>starting time lower boundary</t>
  </si>
  <si>
    <t>starting time upper boundary</t>
  </si>
  <si>
    <t>number of iterations</t>
  </si>
  <si>
    <t>spacing method</t>
  </si>
  <si>
    <t>Time grid</t>
  </si>
  <si>
    <t>1st dissociation constant</t>
  </si>
  <si>
    <t>2nd dissociation constant</t>
  </si>
  <si>
    <t>mol kg-1</t>
  </si>
  <si>
    <t>oligomerisative 1</t>
  </si>
  <si>
    <t>decomposive 1</t>
  </si>
  <si>
    <t>oligomerisative 2</t>
  </si>
  <si>
    <t>oligomerisative 3</t>
  </si>
  <si>
    <t>oligomerisative 4</t>
  </si>
  <si>
    <t>oligomerisative 5</t>
  </si>
  <si>
    <t>oligomerisative 6</t>
  </si>
  <si>
    <t>decomposive 2</t>
  </si>
  <si>
    <t>decomposive 3</t>
  </si>
  <si>
    <t>decomposive 4</t>
  </si>
  <si>
    <t>decomposive 5</t>
  </si>
  <si>
    <t>decomposive 6</t>
  </si>
  <si>
    <t>compound 1</t>
  </si>
  <si>
    <t>compound 2</t>
  </si>
  <si>
    <t>compound</t>
  </si>
  <si>
    <t>Oligomerization</t>
  </si>
  <si>
    <t>p1</t>
  </si>
  <si>
    <t>p2</t>
  </si>
  <si>
    <t>p5</t>
  </si>
  <si>
    <t>p6</t>
  </si>
  <si>
    <t>ol1</t>
  </si>
  <si>
    <t>ol2</t>
  </si>
  <si>
    <t>ol3</t>
  </si>
  <si>
    <t>ol4</t>
  </si>
  <si>
    <t>ol5</t>
  </si>
  <si>
    <t>ol6</t>
  </si>
  <si>
    <t>de1</t>
  </si>
  <si>
    <t>de2</t>
  </si>
  <si>
    <t>de3</t>
  </si>
  <si>
    <t>de4</t>
  </si>
  <si>
    <t>de5</t>
  </si>
  <si>
    <t>de6</t>
  </si>
  <si>
    <t>rate (1/s)</t>
  </si>
  <si>
    <t>Total bin concnetrations</t>
  </si>
  <si>
    <t xml:space="preserve">product 2 </t>
  </si>
  <si>
    <t>product 3</t>
  </si>
  <si>
    <t>product 4</t>
  </si>
  <si>
    <t>product 5</t>
  </si>
  <si>
    <t>product 6</t>
  </si>
  <si>
    <t>result 1</t>
  </si>
  <si>
    <t>result 2</t>
  </si>
  <si>
    <t>organic 7</t>
  </si>
  <si>
    <t>oligomerisative 7</t>
  </si>
  <si>
    <t>decomposive 7</t>
  </si>
  <si>
    <t>on7</t>
  </si>
  <si>
    <t>ol7</t>
  </si>
  <si>
    <t>de7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</si>
  <si>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</si>
  <si>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</si>
  <si>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</si>
  <si>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</si>
  <si>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</si>
  <si>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</si>
  <si>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</si>
  <si>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</si>
  <si>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</si>
  <si>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</si>
  <si>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</si>
  <si>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</si>
  <si>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p3</t>
  </si>
  <si>
    <t>p4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</si>
  <si>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</si>
  <si>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</si>
  <si>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</si>
  <si>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</si>
  <si>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</si>
  <si>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</si>
  <si>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</si>
  <si>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</si>
  <si>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</si>
  <si>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</si>
  <si>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</si>
  <si>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</si>
  <si>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product 19</t>
  </si>
  <si>
    <t>product 20</t>
  </si>
  <si>
    <t>product 21</t>
  </si>
  <si>
    <t>p19</t>
  </si>
  <si>
    <t>p20</t>
  </si>
  <si>
    <t>p21</t>
  </si>
  <si>
    <t>product 22</t>
  </si>
  <si>
    <t>product 23</t>
  </si>
  <si>
    <t>product 24</t>
  </si>
  <si>
    <t>product 25</t>
  </si>
  <si>
    <t>p22</t>
  </si>
  <si>
    <t>p23</t>
  </si>
  <si>
    <t>p24</t>
  </si>
  <si>
    <t>p25</t>
  </si>
  <si>
    <t>p26</t>
  </si>
  <si>
    <t>product 26</t>
  </si>
  <si>
    <t>p27</t>
  </si>
  <si>
    <t>p28</t>
  </si>
  <si>
    <t>p29</t>
  </si>
  <si>
    <t>p30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</si>
  <si>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</si>
  <si>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</si>
  <si>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</si>
  <si>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</si>
  <si>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</si>
  <si>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</si>
  <si>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</si>
  <si>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</si>
  <si>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</si>
  <si>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p31</t>
  </si>
  <si>
    <t>p32</t>
  </si>
  <si>
    <t>p33</t>
  </si>
  <si>
    <t>p34</t>
  </si>
  <si>
    <t>p35</t>
  </si>
  <si>
    <t>product 36</t>
  </si>
  <si>
    <t>p36</t>
  </si>
  <si>
    <t>product 37</t>
  </si>
  <si>
    <t>product 38</t>
  </si>
  <si>
    <t>product 39</t>
  </si>
  <si>
    <t>product 40</t>
  </si>
  <si>
    <t>p37</t>
  </si>
  <si>
    <t>p38</t>
  </si>
  <si>
    <t>p39</t>
  </si>
  <si>
    <t>p40</t>
  </si>
  <si>
    <t>product 41</t>
  </si>
  <si>
    <t>product 42</t>
  </si>
  <si>
    <t>product 43</t>
  </si>
  <si>
    <t>p41</t>
  </si>
  <si>
    <t>p42</t>
  </si>
  <si>
    <t>p43</t>
  </si>
  <si>
    <t>product 44</t>
  </si>
  <si>
    <t>p44</t>
  </si>
  <si>
    <t>product 45</t>
  </si>
  <si>
    <t>product 46</t>
  </si>
  <si>
    <t>product 47</t>
  </si>
  <si>
    <t>p45</t>
  </si>
  <si>
    <t>p46</t>
  </si>
  <si>
    <t>p47</t>
  </si>
  <si>
    <t>product 48</t>
  </si>
  <si>
    <t>product 49</t>
  </si>
  <si>
    <t>p48</t>
  </si>
  <si>
    <t>p49</t>
  </si>
  <si>
    <t>product 50</t>
  </si>
  <si>
    <t>product 51</t>
  </si>
  <si>
    <t>product 52</t>
  </si>
  <si>
    <t>product 53</t>
  </si>
  <si>
    <t>product 54</t>
  </si>
  <si>
    <t>product 55</t>
  </si>
  <si>
    <t>p50</t>
  </si>
  <si>
    <t>p51</t>
  </si>
  <si>
    <t>p52</t>
  </si>
  <si>
    <t>p53</t>
  </si>
  <si>
    <t>p54</t>
  </si>
  <si>
    <t>p55</t>
  </si>
  <si>
    <t>product 56</t>
  </si>
  <si>
    <t>product 57</t>
  </si>
  <si>
    <t>product 58</t>
  </si>
  <si>
    <t>p56</t>
  </si>
  <si>
    <t>p57</t>
  </si>
  <si>
    <t>p58</t>
  </si>
  <si>
    <t>product 59</t>
  </si>
  <si>
    <t>product 60</t>
  </si>
  <si>
    <t>p59</t>
  </si>
  <si>
    <t>p60</t>
  </si>
  <si>
    <t>product 61</t>
  </si>
  <si>
    <t>p61</t>
  </si>
  <si>
    <t>product 62</t>
  </si>
  <si>
    <t>product 63</t>
  </si>
  <si>
    <t>product 64</t>
  </si>
  <si>
    <t>product 65</t>
  </si>
  <si>
    <t>product 66</t>
  </si>
  <si>
    <t>p62</t>
  </si>
  <si>
    <t>p63</t>
  </si>
  <si>
    <t>p64</t>
  </si>
  <si>
    <t>p65</t>
  </si>
  <si>
    <t>p66</t>
  </si>
  <si>
    <t>product 67</t>
  </si>
  <si>
    <t>product 68</t>
  </si>
  <si>
    <t>p67</t>
  </si>
  <si>
    <t>p68</t>
  </si>
  <si>
    <t>product 69</t>
  </si>
  <si>
    <t>p69</t>
  </si>
  <si>
    <t>product 70</t>
  </si>
  <si>
    <t>product 71</t>
  </si>
  <si>
    <t>product 72</t>
  </si>
  <si>
    <t>product 73</t>
  </si>
  <si>
    <t>p70</t>
  </si>
  <si>
    <t>p71</t>
  </si>
  <si>
    <t>p72</t>
  </si>
  <si>
    <t>p73</t>
  </si>
  <si>
    <t>product 74</t>
  </si>
  <si>
    <t>product 75</t>
  </si>
  <si>
    <t>product 76</t>
  </si>
  <si>
    <t>product 77</t>
  </si>
  <si>
    <t>product 78</t>
  </si>
  <si>
    <t>product 79</t>
  </si>
  <si>
    <t>p74</t>
  </si>
  <si>
    <t>p75</t>
  </si>
  <si>
    <t>p76</t>
  </si>
  <si>
    <t>p77</t>
  </si>
  <si>
    <t>p78</t>
  </si>
  <si>
    <t>p79</t>
  </si>
  <si>
    <t>product 80</t>
  </si>
  <si>
    <t>product 81</t>
  </si>
  <si>
    <t>product 82</t>
  </si>
  <si>
    <t>p80</t>
  </si>
  <si>
    <t>p81</t>
  </si>
  <si>
    <t>p82</t>
  </si>
  <si>
    <t>product 83</t>
  </si>
  <si>
    <t>product 84</t>
  </si>
  <si>
    <t>product 85</t>
  </si>
  <si>
    <t>p83</t>
  </si>
  <si>
    <t>p84</t>
  </si>
  <si>
    <t>p85</t>
  </si>
  <si>
    <t>product 86</t>
  </si>
  <si>
    <t>product 87</t>
  </si>
  <si>
    <t>p86</t>
  </si>
  <si>
    <t>p87</t>
  </si>
  <si>
    <t>product 88</t>
  </si>
  <si>
    <t>product 89</t>
  </si>
  <si>
    <t>p88</t>
  </si>
  <si>
    <t>p89</t>
  </si>
  <si>
    <t>product 90</t>
  </si>
  <si>
    <t>product 91</t>
  </si>
  <si>
    <t>product 92</t>
  </si>
  <si>
    <t>product 93</t>
  </si>
  <si>
    <t>p90</t>
  </si>
  <si>
    <t>p91</t>
  </si>
  <si>
    <t>p92</t>
  </si>
  <si>
    <t>p93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</si>
  <si>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</si>
  <si>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</si>
  <si>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</si>
  <si>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</si>
  <si>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</si>
  <si>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</si>
  <si>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</si>
  <si>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</si>
  <si>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</si>
  <si>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</si>
  <si>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</si>
  <si>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</si>
  <si>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</si>
  <si>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</si>
  <si>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</si>
  <si>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</si>
  <si>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</si>
  <si>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</si>
  <si>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</si>
  <si>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</si>
  <si>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</si>
  <si>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</si>
  <si>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</si>
  <si>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</si>
  <si>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</si>
  <si>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</si>
  <si>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</si>
  <si>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</si>
  <si>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</si>
  <si>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</si>
  <si>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</si>
  <si>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</si>
  <si>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</si>
  <si>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</si>
  <si>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</si>
  <si>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</si>
  <si>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</si>
  <si>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</si>
  <si>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</si>
  <si>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</si>
  <si>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</si>
  <si>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</si>
  <si>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</si>
  <si>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</si>
  <si>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</si>
  <si>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</si>
  <si>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</si>
  <si>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</si>
  <si>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</si>
  <si>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</si>
  <si>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</si>
  <si>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</si>
  <si>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</si>
  <si>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</si>
  <si>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</si>
  <si>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</si>
  <si>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</si>
  <si>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</si>
  <si>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</si>
  <si>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</si>
  <si>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</si>
  <si>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</si>
  <si>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</si>
  <si>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</si>
  <si>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p122</t>
  </si>
  <si>
    <t>p123</t>
  </si>
  <si>
    <t>p124</t>
  </si>
  <si>
    <t>p125</t>
  </si>
  <si>
    <t>p126</t>
  </si>
  <si>
    <t>p127</t>
  </si>
  <si>
    <t>p128</t>
  </si>
  <si>
    <t>p129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</si>
  <si>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</si>
  <si>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</si>
  <si>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</si>
  <si>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</si>
  <si>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</si>
  <si>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</si>
  <si>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</si>
  <si>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</si>
  <si>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p130</t>
  </si>
  <si>
    <t>p131</t>
  </si>
  <si>
    <t>p132</t>
  </si>
  <si>
    <t>p133</t>
  </si>
  <si>
    <t>p134</t>
  </si>
  <si>
    <t>p135</t>
  </si>
  <si>
    <t>p136</t>
  </si>
  <si>
    <t>p137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</si>
  <si>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</si>
  <si>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</si>
  <si>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</si>
  <si>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</si>
  <si>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</si>
  <si>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</si>
  <si>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</si>
  <si>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p138</t>
  </si>
  <si>
    <t>p139</t>
  </si>
  <si>
    <t>p140</t>
  </si>
  <si>
    <t>p141</t>
  </si>
  <si>
    <t>p142</t>
  </si>
  <si>
    <t>p143</t>
  </si>
  <si>
    <t>p144</t>
  </si>
  <si>
    <t>product 145</t>
  </si>
  <si>
    <t>product 146</t>
  </si>
  <si>
    <t>product 147</t>
  </si>
  <si>
    <t>product 148</t>
  </si>
  <si>
    <t>product 149</t>
  </si>
  <si>
    <t>product 150</t>
  </si>
  <si>
    <t>p145</t>
  </si>
  <si>
    <t>p146</t>
  </si>
  <si>
    <t>p147</t>
  </si>
  <si>
    <t>p148</t>
  </si>
  <si>
    <t>p149</t>
  </si>
  <si>
    <t>p150</t>
  </si>
  <si>
    <t>product 151</t>
  </si>
  <si>
    <t>product 152</t>
  </si>
  <si>
    <t>product 153</t>
  </si>
  <si>
    <t>product 154</t>
  </si>
  <si>
    <t>product 155</t>
  </si>
  <si>
    <t>p151</t>
  </si>
  <si>
    <t>p152</t>
  </si>
  <si>
    <t>p153</t>
  </si>
  <si>
    <t>p154</t>
  </si>
  <si>
    <t>p155</t>
  </si>
  <si>
    <t>product 156</t>
  </si>
  <si>
    <t>product 157</t>
  </si>
  <si>
    <t>product 158</t>
  </si>
  <si>
    <t>product 159</t>
  </si>
  <si>
    <t>p156</t>
  </si>
  <si>
    <t>p157</t>
  </si>
  <si>
    <t>p158</t>
  </si>
  <si>
    <t>p159</t>
  </si>
  <si>
    <t>product 160</t>
  </si>
  <si>
    <t>product 161</t>
  </si>
  <si>
    <t>product 162</t>
  </si>
  <si>
    <t>p160</t>
  </si>
  <si>
    <t>p161</t>
  </si>
  <si>
    <t>p162</t>
  </si>
  <si>
    <t>product 163</t>
  </si>
  <si>
    <t>product 164</t>
  </si>
  <si>
    <t>p163</t>
  </si>
  <si>
    <t>p164</t>
  </si>
  <si>
    <t>product 165</t>
  </si>
  <si>
    <t>product 166</t>
  </si>
  <si>
    <t>product 167</t>
  </si>
  <si>
    <t>product 168</t>
  </si>
  <si>
    <t>product 169</t>
  </si>
  <si>
    <t>product 170</t>
  </si>
  <si>
    <t>product 171</t>
  </si>
  <si>
    <t>p165</t>
  </si>
  <si>
    <t>p166</t>
  </si>
  <si>
    <t>p167</t>
  </si>
  <si>
    <t>p168</t>
  </si>
  <si>
    <t>p169</t>
  </si>
  <si>
    <t>p170</t>
  </si>
  <si>
    <t>p171</t>
  </si>
  <si>
    <t>product 172</t>
  </si>
  <si>
    <t>product 173</t>
  </si>
  <si>
    <t>product 174</t>
  </si>
  <si>
    <t>product 175</t>
  </si>
  <si>
    <t>product 176</t>
  </si>
  <si>
    <t>product 177</t>
  </si>
  <si>
    <t>product 178</t>
  </si>
  <si>
    <t>product 179</t>
  </si>
  <si>
    <t>product 180</t>
  </si>
  <si>
    <t>product 181</t>
  </si>
  <si>
    <t>product 182</t>
  </si>
  <si>
    <t>product 183</t>
  </si>
  <si>
    <t>product 184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</si>
  <si>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</si>
  <si>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</si>
  <si>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</si>
  <si>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</si>
  <si>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</si>
  <si>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</si>
  <si>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</si>
  <si>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</si>
  <si>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</si>
  <si>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</si>
  <si>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</si>
  <si>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</si>
  <si>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</si>
  <si>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product 185</t>
  </si>
  <si>
    <t>product 186</t>
  </si>
  <si>
    <t>product 187</t>
  </si>
  <si>
    <t>product 188</t>
  </si>
  <si>
    <t>product 189</t>
  </si>
  <si>
    <t>product 190</t>
  </si>
  <si>
    <t>product 191</t>
  </si>
  <si>
    <t>product 192</t>
  </si>
  <si>
    <t>product 193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</si>
  <si>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</si>
  <si>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</si>
  <si>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</si>
  <si>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</si>
  <si>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</si>
  <si>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</si>
  <si>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</si>
  <si>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</si>
  <si>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</si>
  <si>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product 194</t>
  </si>
  <si>
    <t>product 195</t>
  </si>
  <si>
    <t>product 196</t>
  </si>
  <si>
    <t>product 197</t>
  </si>
  <si>
    <t>product 198</t>
  </si>
  <si>
    <t>p194</t>
  </si>
  <si>
    <t>p195</t>
  </si>
  <si>
    <t>p196</t>
  </si>
  <si>
    <t>p197</t>
  </si>
  <si>
    <t>p198</t>
  </si>
  <si>
    <t>product 199</t>
  </si>
  <si>
    <t>product 200</t>
  </si>
  <si>
    <t>product 201</t>
  </si>
  <si>
    <t>product 202</t>
  </si>
  <si>
    <t>product 203</t>
  </si>
  <si>
    <t>product 204</t>
  </si>
  <si>
    <t>p199</t>
  </si>
  <si>
    <t>p200</t>
  </si>
  <si>
    <t>p201</t>
  </si>
  <si>
    <t>p202</t>
  </si>
  <si>
    <t>p203</t>
  </si>
  <si>
    <t>p204</t>
  </si>
  <si>
    <t>product 205</t>
  </si>
  <si>
    <t>product 206</t>
  </si>
  <si>
    <t>product 207</t>
  </si>
  <si>
    <t>product 208</t>
  </si>
  <si>
    <t>product 209</t>
  </si>
  <si>
    <t>product 210</t>
  </si>
  <si>
    <t>product 211</t>
  </si>
  <si>
    <t>product 212</t>
  </si>
  <si>
    <t>product 213</t>
  </si>
  <si>
    <t>product 214</t>
  </si>
  <si>
    <t>product 215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</si>
  <si>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</si>
  <si>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</si>
  <si>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</si>
  <si>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</si>
  <si>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</si>
  <si>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</si>
  <si>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</si>
  <si>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</si>
  <si>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</si>
  <si>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</si>
  <si>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</si>
  <si>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product 216</t>
  </si>
  <si>
    <t>product 217</t>
  </si>
  <si>
    <t>p216</t>
  </si>
  <si>
    <t>p217</t>
  </si>
  <si>
    <t>product 218</t>
  </si>
  <si>
    <t>product 219</t>
  </si>
  <si>
    <t>product 220</t>
  </si>
  <si>
    <t>p218</t>
  </si>
  <si>
    <t>p219</t>
  </si>
  <si>
    <t>p220</t>
  </si>
  <si>
    <t>p221</t>
  </si>
  <si>
    <t>p222</t>
  </si>
  <si>
    <t>product 221</t>
  </si>
  <si>
    <t>product 222</t>
  </si>
  <si>
    <t>product 223</t>
  </si>
  <si>
    <t>product 224</t>
  </si>
  <si>
    <t>product 225</t>
  </si>
  <si>
    <t>product 226</t>
  </si>
  <si>
    <t>p223</t>
  </si>
  <si>
    <t>p224</t>
  </si>
  <si>
    <t>p225</t>
  </si>
  <si>
    <t>p226</t>
  </si>
  <si>
    <t>product 227</t>
  </si>
  <si>
    <t>product 228</t>
  </si>
  <si>
    <t>product 229</t>
  </si>
  <si>
    <t>product 230</t>
  </si>
  <si>
    <t>p227</t>
  </si>
  <si>
    <t>p228</t>
  </si>
  <si>
    <t>p229</t>
  </si>
  <si>
    <t>p230</t>
  </si>
  <si>
    <t>product 231</t>
  </si>
  <si>
    <t>product 232</t>
  </si>
  <si>
    <t>product 233</t>
  </si>
  <si>
    <t>p231</t>
  </si>
  <si>
    <t>p232</t>
  </si>
  <si>
    <t>p233</t>
  </si>
  <si>
    <t>product 234</t>
  </si>
  <si>
    <t>product 235</t>
  </si>
  <si>
    <t>p234</t>
  </si>
  <si>
    <t>p235</t>
  </si>
  <si>
    <t>product 236</t>
  </si>
  <si>
    <t>product 237</t>
  </si>
  <si>
    <t>product 238</t>
  </si>
  <si>
    <t>p236</t>
  </si>
  <si>
    <t>p237</t>
  </si>
  <si>
    <t>p238</t>
  </si>
  <si>
    <t>product 239</t>
  </si>
  <si>
    <t>product 240</t>
  </si>
  <si>
    <t>product 241</t>
  </si>
  <si>
    <t>product 242</t>
  </si>
  <si>
    <t>product 243</t>
  </si>
  <si>
    <t>p239</t>
  </si>
  <si>
    <t>p240</t>
  </si>
  <si>
    <t>p241</t>
  </si>
  <si>
    <t>p242</t>
  </si>
  <si>
    <t>p243</t>
  </si>
  <si>
    <t>product 244</t>
  </si>
  <si>
    <t>product 245</t>
  </si>
  <si>
    <t>p244</t>
  </si>
  <si>
    <t>p245</t>
  </si>
  <si>
    <t>product 246</t>
  </si>
  <si>
    <t>product 247</t>
  </si>
  <si>
    <t>product 248</t>
  </si>
  <si>
    <t>product 249</t>
  </si>
  <si>
    <t>product 250</t>
  </si>
  <si>
    <t>product 251</t>
  </si>
  <si>
    <t>product 252</t>
  </si>
  <si>
    <t>product 253</t>
  </si>
  <si>
    <t>product 254</t>
  </si>
  <si>
    <t>product 255</t>
  </si>
  <si>
    <t>product 256</t>
  </si>
  <si>
    <t>product 257</t>
  </si>
  <si>
    <t>product 258</t>
  </si>
  <si>
    <t>product 259</t>
  </si>
  <si>
    <t>product 260</t>
  </si>
  <si>
    <t>product 261</t>
  </si>
  <si>
    <t>product 262</t>
  </si>
  <si>
    <t>product 263</t>
  </si>
  <si>
    <t>product 264</t>
  </si>
  <si>
    <t>product 265</t>
  </si>
  <si>
    <t>product 266</t>
  </si>
  <si>
    <t>product 267</t>
  </si>
  <si>
    <t>product 268</t>
  </si>
  <si>
    <t>product 269</t>
  </si>
  <si>
    <t>product 270</t>
  </si>
  <si>
    <t>product 271</t>
  </si>
  <si>
    <t>product 272</t>
  </si>
  <si>
    <t>product 273</t>
  </si>
  <si>
    <t>product 274</t>
  </si>
  <si>
    <t>product 275</t>
  </si>
  <si>
    <t>product 276</t>
  </si>
  <si>
    <t>product 277</t>
  </si>
  <si>
    <t>product 278</t>
  </si>
  <si>
    <t>product 279</t>
  </si>
  <si>
    <t>product 280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</si>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</sst>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"/>
  <sheetViews>
    <sheetView tabSelected="1" topLeftCell="A301" zoomScaleNormal="100" workbookViewId="0">
      <selection activeCell="A318" sqref="A318"/>
    </sheetView>
  </sheetViews>
  <sheetFormatPr defaultRowHeight="14.4" x14ac:dyDescent="0.3"/>
  <cols>
    <col min="1" max="1" width="14.33203125" customWidth="1"/>
    <col min="3" max="4" width="12" bestFit="1" customWidth="1"/>
    <col min="6" max="6" width="8.88671875" customWidth="1"/>
    <col min="11" max="11" width="10" bestFit="1" customWidth="1"/>
  </cols>
  <sheetData>
    <row r="1" spans="1:19" x14ac:dyDescent="0.3">
      <c r="A1" s="6" t="s">
        <v>20</v>
      </c>
    </row>
    <row r="2" spans="1:19" x14ac:dyDescent="0.3">
      <c r="K2" t="s">
        <v>6</v>
      </c>
    </row>
    <row r="3" spans="1:19" x14ac:dyDescent="0.3">
      <c r="B3" t="s">
        <v>0</v>
      </c>
      <c r="C3" t="s">
        <v>1</v>
      </c>
      <c r="D3" t="s">
        <v>21</v>
      </c>
      <c r="E3" t="s">
        <v>2</v>
      </c>
      <c r="F3" t="s">
        <v>15</v>
      </c>
      <c r="G3" t="s">
        <v>53</v>
      </c>
      <c r="H3" t="s">
        <v>54</v>
      </c>
      <c r="I3" t="s">
        <v>22</v>
      </c>
      <c r="J3" t="s">
        <v>23</v>
      </c>
      <c r="K3" t="s">
        <v>7</v>
      </c>
      <c r="L3" t="s">
        <v>8</v>
      </c>
    </row>
    <row r="4" spans="1:19" x14ac:dyDescent="0.3">
      <c r="B4" t="s">
        <v>47</v>
      </c>
      <c r="C4" t="s">
        <v>3</v>
      </c>
      <c r="D4" t="s">
        <v>4</v>
      </c>
      <c r="F4" t="s">
        <v>5</v>
      </c>
      <c r="G4" t="s">
        <v>55</v>
      </c>
      <c r="H4" t="s">
        <v>55</v>
      </c>
      <c r="K4" t="s">
        <v>9</v>
      </c>
    </row>
    <row r="5" spans="1:19" x14ac:dyDescent="0.3">
      <c r="A5" t="s">
        <v>16</v>
      </c>
      <c r="B5">
        <v>1000</v>
      </c>
      <c r="C5">
        <v>18</v>
      </c>
      <c r="D5">
        <v>2.1480000000000001E-5</v>
      </c>
      <c r="E5">
        <v>1</v>
      </c>
      <c r="F5">
        <v>0</v>
      </c>
      <c r="G5" s="1">
        <v>0</v>
      </c>
      <c r="H5" s="1">
        <v>0</v>
      </c>
      <c r="I5">
        <v>0</v>
      </c>
      <c r="J5" t="s">
        <v>24</v>
      </c>
      <c r="K5" s="1">
        <f>EXP(77.34491296-7235.424651/B313-8.2*LN(B313)+0.0057113*B313)/(1.3806503E-23*B313)*0.000001*B315/100</f>
        <v>9.074806854090624E+16</v>
      </c>
      <c r="L5">
        <v>0</v>
      </c>
      <c r="O5" s="6" t="s">
        <v>71</v>
      </c>
    </row>
    <row r="6" spans="1:19" x14ac:dyDescent="0.3">
      <c r="A6" t="s">
        <v>17</v>
      </c>
      <c r="B6">
        <v>600</v>
      </c>
      <c r="C6">
        <v>17</v>
      </c>
      <c r="D6">
        <v>1.8859999999999999E-5</v>
      </c>
      <c r="E6">
        <v>1</v>
      </c>
      <c r="F6">
        <v>0</v>
      </c>
      <c r="G6" s="1">
        <v>0</v>
      </c>
      <c r="H6" s="1">
        <v>0</v>
      </c>
      <c r="I6">
        <v>3</v>
      </c>
      <c r="J6" t="s">
        <v>25</v>
      </c>
      <c r="K6">
        <v>26007878.032677926</v>
      </c>
      <c r="L6">
        <v>0</v>
      </c>
      <c r="O6" t="s">
        <v>68</v>
      </c>
      <c r="P6" t="s">
        <v>69</v>
      </c>
      <c r="Q6" t="s">
        <v>40</v>
      </c>
      <c r="R6" t="s">
        <v>95</v>
      </c>
      <c r="S6" t="s">
        <v>96</v>
      </c>
    </row>
    <row r="7" spans="1:19" x14ac:dyDescent="0.3">
      <c r="A7" t="s">
        <v>18</v>
      </c>
      <c r="B7">
        <v>1800</v>
      </c>
      <c r="C7">
        <v>98.1</v>
      </c>
      <c r="D7">
        <v>9.3600000000000002E-6</v>
      </c>
      <c r="E7">
        <v>1</v>
      </c>
      <c r="F7">
        <v>0</v>
      </c>
      <c r="G7" s="1">
        <v>0</v>
      </c>
      <c r="H7" s="1">
        <v>0</v>
      </c>
      <c r="I7">
        <v>-3</v>
      </c>
      <c r="J7" t="s">
        <v>26</v>
      </c>
      <c r="K7" s="1">
        <v>5000000</v>
      </c>
      <c r="L7">
        <v>1</v>
      </c>
      <c r="O7">
        <v>1</v>
      </c>
      <c r="P7">
        <v>1</v>
      </c>
      <c r="Q7" s="1">
        <v>0</v>
      </c>
      <c r="R7">
        <v>1</v>
      </c>
      <c r="S7">
        <v>1</v>
      </c>
    </row>
    <row r="8" spans="1:19" x14ac:dyDescent="0.3">
      <c r="A8" t="s">
        <v>33</v>
      </c>
      <c r="B8">
        <v>1200</v>
      </c>
      <c r="C8">
        <v>190</v>
      </c>
      <c r="D8" s="1">
        <v>5.0000000000000004E-6</v>
      </c>
      <c r="E8">
        <v>1</v>
      </c>
      <c r="F8" s="1">
        <v>100</v>
      </c>
      <c r="G8" s="1">
        <v>0</v>
      </c>
      <c r="H8" s="1">
        <v>0</v>
      </c>
      <c r="I8">
        <v>10</v>
      </c>
      <c r="J8" t="s">
        <v>27</v>
      </c>
      <c r="K8" s="1">
        <f t="shared" ref="K8:K14" si="0">D312/3</f>
        <v>16666666.666666666</v>
      </c>
      <c r="L8">
        <v>0</v>
      </c>
      <c r="O8">
        <v>1</v>
      </c>
      <c r="P8">
        <v>2</v>
      </c>
      <c r="Q8" s="1">
        <v>0</v>
      </c>
      <c r="R8">
        <v>10</v>
      </c>
      <c r="S8">
        <v>10</v>
      </c>
    </row>
    <row r="9" spans="1:19" x14ac:dyDescent="0.3">
      <c r="A9" t="s">
        <v>34</v>
      </c>
      <c r="B9">
        <v>1200</v>
      </c>
      <c r="C9">
        <v>220</v>
      </c>
      <c r="D9" s="1">
        <v>5.0000000000000004E-6</v>
      </c>
      <c r="E9">
        <v>1</v>
      </c>
      <c r="F9" s="1">
        <v>10</v>
      </c>
      <c r="G9" s="1">
        <v>0</v>
      </c>
      <c r="H9" s="1">
        <v>0</v>
      </c>
      <c r="I9">
        <v>10</v>
      </c>
      <c r="J9" t="s">
        <v>28</v>
      </c>
      <c r="K9" s="1">
        <f t="shared" si="0"/>
        <v>16666666.666666666</v>
      </c>
      <c r="L9">
        <v>0</v>
      </c>
      <c r="O9">
        <v>1</v>
      </c>
      <c r="P9">
        <v>3</v>
      </c>
      <c r="Q9" s="1">
        <v>0</v>
      </c>
      <c r="R9">
        <v>18</v>
      </c>
      <c r="S9">
        <v>18</v>
      </c>
    </row>
    <row r="10" spans="1:19" x14ac:dyDescent="0.3">
      <c r="A10" t="s">
        <v>35</v>
      </c>
      <c r="B10">
        <v>1200</v>
      </c>
      <c r="C10">
        <v>240</v>
      </c>
      <c r="D10" s="1">
        <v>5.0000000000000004E-6</v>
      </c>
      <c r="E10">
        <v>1</v>
      </c>
      <c r="F10" s="1">
        <v>1</v>
      </c>
      <c r="G10" s="1">
        <v>0</v>
      </c>
      <c r="H10" s="1">
        <v>0</v>
      </c>
      <c r="I10">
        <v>10</v>
      </c>
      <c r="J10" t="s">
        <v>29</v>
      </c>
      <c r="K10" s="1">
        <f t="shared" si="0"/>
        <v>16666666.666666666</v>
      </c>
      <c r="L10">
        <v>0</v>
      </c>
      <c r="O10">
        <v>1</v>
      </c>
      <c r="P10">
        <v>4</v>
      </c>
      <c r="Q10" s="1">
        <v>0</v>
      </c>
      <c r="R10">
        <v>25</v>
      </c>
      <c r="S10">
        <v>25</v>
      </c>
    </row>
    <row r="11" spans="1:19" x14ac:dyDescent="0.3">
      <c r="A11" t="s">
        <v>36</v>
      </c>
      <c r="B11">
        <v>1200</v>
      </c>
      <c r="C11">
        <v>260</v>
      </c>
      <c r="D11" s="1">
        <v>5.0000000000000004E-6</v>
      </c>
      <c r="E11">
        <v>1</v>
      </c>
      <c r="F11" s="1">
        <v>0.1</v>
      </c>
      <c r="G11" s="1">
        <v>0</v>
      </c>
      <c r="H11" s="1">
        <v>0</v>
      </c>
      <c r="I11">
        <v>10</v>
      </c>
      <c r="J11" t="s">
        <v>30</v>
      </c>
      <c r="K11" s="1">
        <f t="shared" si="0"/>
        <v>3333333.3333333335</v>
      </c>
      <c r="L11">
        <v>0</v>
      </c>
      <c r="O11">
        <v>1</v>
      </c>
      <c r="P11">
        <v>5</v>
      </c>
      <c r="Q11" s="1">
        <v>0</v>
      </c>
      <c r="R11">
        <v>31</v>
      </c>
      <c r="S11">
        <v>31</v>
      </c>
    </row>
    <row r="12" spans="1:19" x14ac:dyDescent="0.3">
      <c r="A12" t="s">
        <v>37</v>
      </c>
      <c r="B12">
        <v>1200</v>
      </c>
      <c r="C12">
        <v>300</v>
      </c>
      <c r="D12" s="1">
        <v>5.0000000000000004E-6</v>
      </c>
      <c r="E12">
        <v>1</v>
      </c>
      <c r="F12" s="1">
        <v>0.01</v>
      </c>
      <c r="G12" s="1">
        <v>0</v>
      </c>
      <c r="H12" s="1">
        <v>0</v>
      </c>
      <c r="I12">
        <v>10</v>
      </c>
      <c r="J12" s="1" t="s">
        <v>31</v>
      </c>
      <c r="K12" s="1">
        <f t="shared" si="0"/>
        <v>3333333.3333333335</v>
      </c>
      <c r="L12">
        <v>0</v>
      </c>
      <c r="O12">
        <v>1</v>
      </c>
      <c r="P12">
        <v>6</v>
      </c>
      <c r="Q12" s="1">
        <v>0</v>
      </c>
      <c r="R12">
        <v>36</v>
      </c>
      <c r="S12">
        <v>36</v>
      </c>
    </row>
    <row r="13" spans="1:19" x14ac:dyDescent="0.3">
      <c r="A13" t="s">
        <v>38</v>
      </c>
      <c r="B13">
        <v>1200</v>
      </c>
      <c r="C13">
        <v>330</v>
      </c>
      <c r="D13" s="1">
        <v>3.9999999999999998E-6</v>
      </c>
      <c r="E13">
        <v>1</v>
      </c>
      <c r="F13" s="1">
        <v>1E-3</v>
      </c>
      <c r="G13" s="1">
        <v>0</v>
      </c>
      <c r="H13" s="1">
        <v>0</v>
      </c>
      <c r="I13">
        <v>10</v>
      </c>
      <c r="J13" t="s">
        <v>32</v>
      </c>
      <c r="K13" s="1">
        <f t="shared" si="0"/>
        <v>3333333.3333333335</v>
      </c>
      <c r="L13" s="1">
        <v>0</v>
      </c>
      <c r="O13">
        <v>1</v>
      </c>
      <c r="P13">
        <v>7</v>
      </c>
      <c r="Q13" s="1">
        <v>0</v>
      </c>
      <c r="R13">
        <v>40</v>
      </c>
      <c r="S13">
        <v>40</v>
      </c>
    </row>
    <row r="14" spans="1:19" x14ac:dyDescent="0.3">
      <c r="A14" t="s">
        <v>97</v>
      </c>
      <c r="B14">
        <v>1200</v>
      </c>
      <c r="C14">
        <v>370</v>
      </c>
      <c r="D14" s="1">
        <v>3.9999999999999998E-6</v>
      </c>
      <c r="E14">
        <v>1</v>
      </c>
      <c r="F14" s="1">
        <v>1E-4</v>
      </c>
      <c r="G14" s="1">
        <v>0</v>
      </c>
      <c r="H14" s="1">
        <v>0</v>
      </c>
      <c r="I14">
        <v>10</v>
      </c>
      <c r="J14" t="s">
        <v>100</v>
      </c>
      <c r="K14" s="1">
        <f t="shared" si="0"/>
        <v>3333333.3333333335</v>
      </c>
      <c r="L14">
        <v>0</v>
      </c>
      <c r="O14">
        <v>2</v>
      </c>
      <c r="P14">
        <v>2</v>
      </c>
      <c r="Q14" s="1">
        <v>0</v>
      </c>
      <c r="R14">
        <v>43</v>
      </c>
      <c r="S14">
        <v>43</v>
      </c>
    </row>
    <row r="15" spans="1:19" x14ac:dyDescent="0.3">
      <c r="A15" t="s">
        <v>56</v>
      </c>
      <c r="B15">
        <v>1200</v>
      </c>
      <c r="C15">
        <v>190</v>
      </c>
      <c r="D15" s="1">
        <v>5.0000000000000004E-6</v>
      </c>
      <c r="E15">
        <v>1</v>
      </c>
      <c r="F15" s="1">
        <v>100</v>
      </c>
      <c r="G15" s="1">
        <v>0</v>
      </c>
      <c r="H15" s="1">
        <v>0</v>
      </c>
      <c r="I15">
        <v>10</v>
      </c>
      <c r="J15" t="s">
        <v>76</v>
      </c>
      <c r="K15" s="1">
        <f t="shared" ref="K15:K21" si="1">D312/3</f>
        <v>16666666.666666666</v>
      </c>
      <c r="L15">
        <v>0</v>
      </c>
      <c r="O15">
        <v>2</v>
      </c>
      <c r="P15">
        <v>3</v>
      </c>
      <c r="Q15" s="1">
        <v>0</v>
      </c>
      <c r="R15">
        <v>51</v>
      </c>
      <c r="S15">
        <v>51</v>
      </c>
    </row>
    <row r="16" spans="1:19" x14ac:dyDescent="0.3">
      <c r="A16" t="s">
        <v>58</v>
      </c>
      <c r="B16">
        <v>1200</v>
      </c>
      <c r="C16">
        <v>220</v>
      </c>
      <c r="D16" s="1">
        <v>5.0000000000000004E-6</v>
      </c>
      <c r="E16">
        <v>1</v>
      </c>
      <c r="F16" s="1">
        <v>10</v>
      </c>
      <c r="G16" s="1">
        <v>0</v>
      </c>
      <c r="H16" s="1">
        <v>0</v>
      </c>
      <c r="I16">
        <v>10</v>
      </c>
      <c r="J16" t="s">
        <v>77</v>
      </c>
      <c r="K16" s="1">
        <f t="shared" si="1"/>
        <v>16666666.666666666</v>
      </c>
      <c r="L16">
        <v>0</v>
      </c>
      <c r="O16">
        <v>2</v>
      </c>
      <c r="P16">
        <v>4</v>
      </c>
      <c r="Q16" s="1">
        <v>0</v>
      </c>
      <c r="R16">
        <v>58</v>
      </c>
      <c r="S16">
        <v>58</v>
      </c>
    </row>
    <row r="17" spans="1:19" x14ac:dyDescent="0.3">
      <c r="A17" t="s">
        <v>59</v>
      </c>
      <c r="B17">
        <v>1200</v>
      </c>
      <c r="C17">
        <v>240</v>
      </c>
      <c r="D17" s="1">
        <v>5.0000000000000004E-6</v>
      </c>
      <c r="E17">
        <v>1</v>
      </c>
      <c r="F17" s="1">
        <v>1</v>
      </c>
      <c r="G17" s="1">
        <v>0</v>
      </c>
      <c r="H17" s="1">
        <v>0</v>
      </c>
      <c r="I17">
        <v>10</v>
      </c>
      <c r="J17" t="s">
        <v>78</v>
      </c>
      <c r="K17" s="1">
        <f t="shared" si="1"/>
        <v>16666666.666666666</v>
      </c>
      <c r="L17">
        <v>0</v>
      </c>
      <c r="O17">
        <v>2</v>
      </c>
      <c r="P17">
        <v>5</v>
      </c>
      <c r="Q17" s="1">
        <v>0</v>
      </c>
      <c r="R17">
        <v>64</v>
      </c>
      <c r="S17">
        <v>64</v>
      </c>
    </row>
    <row r="18" spans="1:19" x14ac:dyDescent="0.3">
      <c r="A18" t="s">
        <v>60</v>
      </c>
      <c r="B18">
        <v>1200</v>
      </c>
      <c r="C18">
        <v>260</v>
      </c>
      <c r="D18" s="1">
        <v>5.0000000000000004E-6</v>
      </c>
      <c r="E18">
        <v>1</v>
      </c>
      <c r="F18" s="1">
        <v>0.1</v>
      </c>
      <c r="G18" s="1">
        <v>0</v>
      </c>
      <c r="H18" s="1">
        <v>0</v>
      </c>
      <c r="I18">
        <v>10</v>
      </c>
      <c r="J18" t="s">
        <v>79</v>
      </c>
      <c r="K18" s="1">
        <f t="shared" si="1"/>
        <v>3333333.3333333335</v>
      </c>
      <c r="L18">
        <v>0</v>
      </c>
      <c r="O18">
        <v>2</v>
      </c>
      <c r="P18">
        <v>6</v>
      </c>
      <c r="Q18" s="1">
        <v>0</v>
      </c>
      <c r="R18">
        <v>69</v>
      </c>
      <c r="S18">
        <v>69</v>
      </c>
    </row>
    <row r="19" spans="1:19" x14ac:dyDescent="0.3">
      <c r="A19" t="s">
        <v>61</v>
      </c>
      <c r="B19">
        <v>1200</v>
      </c>
      <c r="C19">
        <v>300</v>
      </c>
      <c r="D19" s="1">
        <v>5.0000000000000004E-6</v>
      </c>
      <c r="E19">
        <v>1</v>
      </c>
      <c r="F19" s="1">
        <v>0.01</v>
      </c>
      <c r="G19" s="1">
        <v>0</v>
      </c>
      <c r="H19" s="1">
        <v>0</v>
      </c>
      <c r="I19">
        <v>10</v>
      </c>
      <c r="J19" t="s">
        <v>80</v>
      </c>
      <c r="K19" s="1">
        <f t="shared" si="1"/>
        <v>3333333.3333333335</v>
      </c>
      <c r="L19">
        <v>0</v>
      </c>
      <c r="O19">
        <v>2</v>
      </c>
      <c r="P19">
        <v>7</v>
      </c>
      <c r="Q19" s="1">
        <v>0</v>
      </c>
      <c r="R19">
        <v>73</v>
      </c>
      <c r="S19">
        <v>73</v>
      </c>
    </row>
    <row r="20" spans="1:19" x14ac:dyDescent="0.3">
      <c r="A20" t="s">
        <v>62</v>
      </c>
      <c r="B20">
        <v>1200</v>
      </c>
      <c r="C20">
        <v>330</v>
      </c>
      <c r="D20" s="1">
        <v>3.9999999999999998E-6</v>
      </c>
      <c r="E20">
        <v>1</v>
      </c>
      <c r="F20" s="1">
        <v>1E-3</v>
      </c>
      <c r="G20" s="1">
        <v>0</v>
      </c>
      <c r="H20" s="1">
        <v>0</v>
      </c>
      <c r="I20">
        <v>10</v>
      </c>
      <c r="J20" t="s">
        <v>81</v>
      </c>
      <c r="K20" s="1">
        <f t="shared" si="1"/>
        <v>3333333.3333333335</v>
      </c>
      <c r="L20">
        <v>0</v>
      </c>
      <c r="O20">
        <v>3</v>
      </c>
      <c r="P20">
        <v>3</v>
      </c>
      <c r="Q20" s="1">
        <v>0</v>
      </c>
      <c r="R20">
        <v>76</v>
      </c>
      <c r="S20">
        <v>76</v>
      </c>
    </row>
    <row r="21" spans="1:19" x14ac:dyDescent="0.3">
      <c r="A21" t="s">
        <v>98</v>
      </c>
      <c r="B21">
        <v>1200</v>
      </c>
      <c r="C21">
        <v>370</v>
      </c>
      <c r="D21" s="1">
        <v>3.9999999999999998E-6</v>
      </c>
      <c r="E21">
        <v>1</v>
      </c>
      <c r="F21" s="1">
        <v>1E-4</v>
      </c>
      <c r="G21" s="1">
        <v>0</v>
      </c>
      <c r="H21" s="1">
        <v>0</v>
      </c>
      <c r="I21">
        <v>10</v>
      </c>
      <c r="J21" t="s">
        <v>101</v>
      </c>
      <c r="K21" s="1">
        <f t="shared" si="1"/>
        <v>3333333.3333333335</v>
      </c>
      <c r="L21">
        <v>0</v>
      </c>
      <c r="O21">
        <v>3</v>
      </c>
      <c r="P21">
        <v>4</v>
      </c>
      <c r="Q21" s="1">
        <v>0</v>
      </c>
      <c r="R21">
        <v>83</v>
      </c>
      <c r="S21">
        <v>83</v>
      </c>
    </row>
    <row r="22" spans="1:19" x14ac:dyDescent="0.3">
      <c r="A22" t="s">
        <v>57</v>
      </c>
      <c r="B22">
        <v>1200</v>
      </c>
      <c r="C22">
        <v>190</v>
      </c>
      <c r="D22" s="1">
        <v>5.0000000000000004E-6</v>
      </c>
      <c r="E22">
        <v>1</v>
      </c>
      <c r="F22" s="1">
        <v>100</v>
      </c>
      <c r="G22" s="1">
        <v>0</v>
      </c>
      <c r="H22" s="1">
        <v>0</v>
      </c>
      <c r="I22">
        <v>10</v>
      </c>
      <c r="J22" t="s">
        <v>82</v>
      </c>
      <c r="K22" s="1">
        <f t="shared" ref="K22:K28" si="2">D312/3</f>
        <v>16666666.666666666</v>
      </c>
      <c r="L22">
        <v>0</v>
      </c>
      <c r="O22">
        <v>3</v>
      </c>
      <c r="P22">
        <v>5</v>
      </c>
      <c r="Q22" s="1">
        <v>0</v>
      </c>
      <c r="R22">
        <v>89</v>
      </c>
      <c r="S22">
        <v>89</v>
      </c>
    </row>
    <row r="23" spans="1:19" x14ac:dyDescent="0.3">
      <c r="A23" t="s">
        <v>63</v>
      </c>
      <c r="B23">
        <v>1200</v>
      </c>
      <c r="C23">
        <v>220</v>
      </c>
      <c r="D23" s="1">
        <v>5.0000000000000004E-6</v>
      </c>
      <c r="E23">
        <v>1</v>
      </c>
      <c r="F23" s="1">
        <v>10</v>
      </c>
      <c r="G23" s="1">
        <v>0</v>
      </c>
      <c r="H23" s="1">
        <v>0</v>
      </c>
      <c r="I23">
        <v>10</v>
      </c>
      <c r="J23" t="s">
        <v>83</v>
      </c>
      <c r="K23" s="1">
        <f t="shared" si="2"/>
        <v>16666666.666666666</v>
      </c>
      <c r="L23">
        <v>0</v>
      </c>
      <c r="O23">
        <v>3</v>
      </c>
      <c r="P23">
        <v>6</v>
      </c>
      <c r="Q23" s="1">
        <v>0</v>
      </c>
      <c r="R23">
        <v>94</v>
      </c>
      <c r="S23">
        <v>94</v>
      </c>
    </row>
    <row r="24" spans="1:19" x14ac:dyDescent="0.3">
      <c r="A24" t="s">
        <v>64</v>
      </c>
      <c r="B24">
        <v>1200</v>
      </c>
      <c r="C24">
        <v>240</v>
      </c>
      <c r="D24" s="1">
        <v>5.0000000000000004E-6</v>
      </c>
      <c r="E24">
        <v>1</v>
      </c>
      <c r="F24" s="1">
        <v>1</v>
      </c>
      <c r="G24" s="1">
        <v>0</v>
      </c>
      <c r="H24" s="1">
        <v>0</v>
      </c>
      <c r="I24">
        <v>10</v>
      </c>
      <c r="J24" t="s">
        <v>84</v>
      </c>
      <c r="K24" s="1">
        <f t="shared" si="2"/>
        <v>16666666.666666666</v>
      </c>
      <c r="L24">
        <v>0</v>
      </c>
      <c r="O24">
        <v>3</v>
      </c>
      <c r="P24">
        <v>7</v>
      </c>
      <c r="Q24" s="1">
        <v>0</v>
      </c>
      <c r="R24">
        <v>98</v>
      </c>
      <c r="S24">
        <v>98</v>
      </c>
    </row>
    <row r="25" spans="1:19" x14ac:dyDescent="0.3">
      <c r="A25" t="s">
        <v>65</v>
      </c>
      <c r="B25">
        <v>1200</v>
      </c>
      <c r="C25">
        <v>260</v>
      </c>
      <c r="D25" s="1">
        <v>5.0000000000000004E-6</v>
      </c>
      <c r="E25">
        <v>1</v>
      </c>
      <c r="F25" s="1">
        <v>0.1</v>
      </c>
      <c r="G25" s="1">
        <v>0</v>
      </c>
      <c r="H25" s="1">
        <v>0</v>
      </c>
      <c r="I25">
        <v>10</v>
      </c>
      <c r="J25" t="s">
        <v>85</v>
      </c>
      <c r="K25" s="1">
        <f t="shared" si="2"/>
        <v>3333333.3333333335</v>
      </c>
      <c r="L25">
        <v>0</v>
      </c>
      <c r="O25">
        <v>4</v>
      </c>
      <c r="P25">
        <v>4</v>
      </c>
      <c r="Q25" s="1">
        <v>0</v>
      </c>
      <c r="R25">
        <v>101</v>
      </c>
      <c r="S25">
        <v>101</v>
      </c>
    </row>
    <row r="26" spans="1:19" x14ac:dyDescent="0.3">
      <c r="A26" t="s">
        <v>66</v>
      </c>
      <c r="B26">
        <v>1200</v>
      </c>
      <c r="C26">
        <v>300</v>
      </c>
      <c r="D26" s="1">
        <v>5.0000000000000004E-6</v>
      </c>
      <c r="E26">
        <v>1</v>
      </c>
      <c r="F26" s="1">
        <v>0.01</v>
      </c>
      <c r="G26" s="1">
        <v>0</v>
      </c>
      <c r="H26" s="1">
        <v>0</v>
      </c>
      <c r="I26">
        <v>10</v>
      </c>
      <c r="J26" t="s">
        <v>86</v>
      </c>
      <c r="K26" s="1">
        <f t="shared" si="2"/>
        <v>3333333.3333333335</v>
      </c>
      <c r="L26">
        <v>0</v>
      </c>
      <c r="O26">
        <v>4</v>
      </c>
      <c r="P26">
        <v>5</v>
      </c>
      <c r="Q26" s="1">
        <v>0</v>
      </c>
      <c r="R26">
        <v>107</v>
      </c>
      <c r="S26">
        <v>107</v>
      </c>
    </row>
    <row r="27" spans="1:19" x14ac:dyDescent="0.3">
      <c r="A27" t="s">
        <v>67</v>
      </c>
      <c r="B27">
        <v>1200</v>
      </c>
      <c r="C27">
        <v>330</v>
      </c>
      <c r="D27" s="1">
        <v>3.9999999999999998E-6</v>
      </c>
      <c r="E27">
        <v>1</v>
      </c>
      <c r="F27" s="1">
        <v>1E-3</v>
      </c>
      <c r="G27" s="1">
        <v>0</v>
      </c>
      <c r="H27" s="1">
        <v>0</v>
      </c>
      <c r="I27">
        <v>10</v>
      </c>
      <c r="J27" t="s">
        <v>87</v>
      </c>
      <c r="K27" s="1">
        <f t="shared" si="2"/>
        <v>3333333.3333333335</v>
      </c>
      <c r="L27">
        <v>0</v>
      </c>
      <c r="O27">
        <v>4</v>
      </c>
      <c r="P27">
        <v>6</v>
      </c>
      <c r="Q27" s="1">
        <v>0</v>
      </c>
      <c r="R27">
        <v>112</v>
      </c>
      <c r="S27">
        <v>112</v>
      </c>
    </row>
    <row r="28" spans="1:19" x14ac:dyDescent="0.3">
      <c r="A28" t="s">
        <v>99</v>
      </c>
      <c r="B28">
        <v>1200</v>
      </c>
      <c r="C28">
        <v>370</v>
      </c>
      <c r="D28" s="1">
        <v>3.9999999999999998E-6</v>
      </c>
      <c r="E28">
        <v>1</v>
      </c>
      <c r="F28" s="1">
        <v>1E-4</v>
      </c>
      <c r="G28" s="1">
        <v>0</v>
      </c>
      <c r="H28" s="1">
        <v>0</v>
      </c>
      <c r="I28">
        <v>10</v>
      </c>
      <c r="J28" t="s">
        <v>102</v>
      </c>
      <c r="K28" s="1">
        <f t="shared" si="2"/>
        <v>3333333.3333333335</v>
      </c>
      <c r="L28">
        <v>0</v>
      </c>
      <c r="O28">
        <v>4</v>
      </c>
      <c r="P28">
        <v>7</v>
      </c>
      <c r="Q28" s="1">
        <v>0</v>
      </c>
      <c r="R28">
        <v>116</v>
      </c>
      <c r="S28">
        <v>116</v>
      </c>
    </row>
    <row r="29" spans="1:19" x14ac:dyDescent="0.3">
      <c r="A29" t="s">
        <v>41</v>
      </c>
      <c r="B29">
        <v>1200</v>
      </c>
      <c r="C29">
        <f>2*C15</f>
        <v>380</v>
      </c>
      <c r="D29" s="1">
        <v>5.0000000000000004E-6</v>
      </c>
      <c r="E29">
        <v>1</v>
      </c>
      <c r="F29">
        <v>100</v>
      </c>
      <c r="G29" s="1">
        <v>0</v>
      </c>
      <c r="H29" s="1">
        <v>0</v>
      </c>
      <c r="I29">
        <v>10</v>
      </c>
      <c r="J29" t="s">
        <v>72</v>
      </c>
      <c r="K29">
        <v>0</v>
      </c>
      <c r="L29">
        <v>0</v>
      </c>
      <c r="O29">
        <v>5</v>
      </c>
      <c r="P29">
        <v>5</v>
      </c>
      <c r="Q29" s="1">
        <v>0</v>
      </c>
      <c r="R29">
        <v>119</v>
      </c>
      <c r="S29">
        <v>119</v>
      </c>
    </row>
    <row r="30" spans="1:19" x14ac:dyDescent="0.3">
      <c r="A30" t="s">
        <v>90</v>
      </c>
      <c r="B30">
        <v>1200</v>
      </c>
      <c r="C30">
        <f>2*C15</f>
        <v>380</v>
      </c>
      <c r="D30" s="1">
        <v>5.0000000000000004E-6</v>
      </c>
      <c r="E30">
        <v>1</v>
      </c>
      <c r="F30">
        <v>10</v>
      </c>
      <c r="G30" s="1">
        <v>0</v>
      </c>
      <c r="H30" s="1">
        <v>0</v>
      </c>
      <c r="I30">
        <v>10</v>
      </c>
      <c r="J30" t="s">
        <v>73</v>
      </c>
      <c r="K30">
        <v>0</v>
      </c>
      <c r="L30">
        <v>0</v>
      </c>
      <c r="O30">
        <v>5</v>
      </c>
      <c r="P30">
        <v>6</v>
      </c>
      <c r="Q30" s="1">
        <v>0</v>
      </c>
      <c r="R30">
        <v>124</v>
      </c>
      <c r="S30">
        <v>124</v>
      </c>
    </row>
    <row r="31" spans="1:19" x14ac:dyDescent="0.3">
      <c r="A31" t="s">
        <v>91</v>
      </c>
      <c r="B31">
        <v>1200</v>
      </c>
      <c r="C31">
        <f>2*C15</f>
        <v>380</v>
      </c>
      <c r="D31" s="1">
        <v>5.0000000000000004E-6</v>
      </c>
      <c r="E31">
        <v>1</v>
      </c>
      <c r="F31">
        <v>1</v>
      </c>
      <c r="G31" s="1">
        <v>0</v>
      </c>
      <c r="H31" s="1">
        <v>0</v>
      </c>
      <c r="I31">
        <v>10</v>
      </c>
      <c r="J31" t="s">
        <v>115</v>
      </c>
      <c r="K31">
        <v>0</v>
      </c>
      <c r="L31">
        <v>0</v>
      </c>
      <c r="O31">
        <v>5</v>
      </c>
      <c r="P31">
        <v>7</v>
      </c>
      <c r="Q31" s="1">
        <v>0</v>
      </c>
      <c r="R31">
        <v>128</v>
      </c>
      <c r="S31">
        <v>128</v>
      </c>
    </row>
    <row r="32" spans="1:19" x14ac:dyDescent="0.3">
      <c r="A32" t="s">
        <v>92</v>
      </c>
      <c r="B32">
        <v>1200</v>
      </c>
      <c r="C32">
        <f>2*C15</f>
        <v>380</v>
      </c>
      <c r="D32" s="1">
        <v>5.0000000000000004E-6</v>
      </c>
      <c r="E32">
        <v>1</v>
      </c>
      <c r="F32">
        <v>0.1</v>
      </c>
      <c r="G32" s="1">
        <v>0</v>
      </c>
      <c r="H32" s="1">
        <v>0</v>
      </c>
      <c r="I32">
        <v>10</v>
      </c>
      <c r="J32" t="s">
        <v>116</v>
      </c>
      <c r="K32">
        <v>0</v>
      </c>
      <c r="L32">
        <v>0</v>
      </c>
      <c r="O32">
        <v>6</v>
      </c>
      <c r="P32">
        <v>6</v>
      </c>
      <c r="Q32" s="1">
        <v>0</v>
      </c>
      <c r="R32">
        <v>131</v>
      </c>
      <c r="S32">
        <v>131</v>
      </c>
    </row>
    <row r="33" spans="1:19" x14ac:dyDescent="0.3">
      <c r="A33" t="s">
        <v>93</v>
      </c>
      <c r="B33">
        <v>1200</v>
      </c>
      <c r="C33">
        <f>2*C15</f>
        <v>380</v>
      </c>
      <c r="D33" s="1">
        <v>5.0000000000000004E-6</v>
      </c>
      <c r="E33">
        <v>1</v>
      </c>
      <c r="F33" s="1">
        <v>0.01</v>
      </c>
      <c r="G33" s="1">
        <v>0</v>
      </c>
      <c r="H33" s="1">
        <v>0</v>
      </c>
      <c r="I33">
        <v>10</v>
      </c>
      <c r="J33" t="s">
        <v>74</v>
      </c>
      <c r="K33">
        <v>0</v>
      </c>
      <c r="L33">
        <v>0</v>
      </c>
      <c r="O33">
        <v>6</v>
      </c>
      <c r="P33">
        <v>7</v>
      </c>
      <c r="Q33" s="1">
        <v>0</v>
      </c>
      <c r="R33">
        <v>135</v>
      </c>
      <c r="S33">
        <v>135</v>
      </c>
    </row>
    <row r="34" spans="1:19" x14ac:dyDescent="0.3">
      <c r="A34" t="s">
        <v>94</v>
      </c>
      <c r="B34">
        <v>1200</v>
      </c>
      <c r="C34">
        <f>2*C15</f>
        <v>380</v>
      </c>
      <c r="D34" s="1">
        <v>5.0000000000000004E-6</v>
      </c>
      <c r="E34">
        <v>1</v>
      </c>
      <c r="F34" s="1">
        <v>1E-3</v>
      </c>
      <c r="G34" s="1">
        <v>0</v>
      </c>
      <c r="H34" s="1">
        <v>0</v>
      </c>
      <c r="I34">
        <v>10</v>
      </c>
      <c r="J34" t="s">
        <v>75</v>
      </c>
      <c r="K34">
        <v>0</v>
      </c>
      <c r="L34">
        <v>0</v>
      </c>
      <c r="O34">
        <v>7</v>
      </c>
      <c r="P34">
        <v>7</v>
      </c>
      <c r="Q34" s="1">
        <v>0</v>
      </c>
      <c r="R34">
        <v>138</v>
      </c>
      <c r="S34">
        <v>138</v>
      </c>
    </row>
    <row r="35" spans="1:19" x14ac:dyDescent="0.3">
      <c r="A35" t="s">
        <v>103</v>
      </c>
      <c r="B35">
        <v>1200</v>
      </c>
      <c r="C35">
        <f>2*C15</f>
        <v>380</v>
      </c>
      <c r="D35" s="1">
        <v>5.0000000000000004E-6</v>
      </c>
      <c r="E35">
        <v>1</v>
      </c>
      <c r="F35" s="1">
        <v>1E-4</v>
      </c>
      <c r="G35" s="1">
        <v>0</v>
      </c>
      <c r="H35" s="1">
        <v>0</v>
      </c>
      <c r="I35">
        <v>10</v>
      </c>
      <c r="J35" t="s">
        <v>117</v>
      </c>
      <c r="K35">
        <v>0</v>
      </c>
      <c r="L35">
        <v>0</v>
      </c>
    </row>
    <row r="36" spans="1:19" x14ac:dyDescent="0.3">
      <c r="A36" t="s">
        <v>104</v>
      </c>
      <c r="B36">
        <v>1200</v>
      </c>
      <c r="C36">
        <f>2*C15</f>
        <v>380</v>
      </c>
      <c r="D36" s="1">
        <v>5.0000000000000004E-6</v>
      </c>
      <c r="E36">
        <v>1</v>
      </c>
      <c r="F36" s="1">
        <v>1.0000000000000001E-5</v>
      </c>
      <c r="G36" s="1">
        <v>0</v>
      </c>
      <c r="H36" s="1">
        <v>0</v>
      </c>
      <c r="I36">
        <v>10</v>
      </c>
      <c r="J36" t="s">
        <v>118</v>
      </c>
      <c r="K36">
        <v>0</v>
      </c>
      <c r="L36">
        <v>0</v>
      </c>
    </row>
    <row r="37" spans="1:19" x14ac:dyDescent="0.3">
      <c r="A37" t="s">
        <v>105</v>
      </c>
      <c r="B37">
        <v>1200</v>
      </c>
      <c r="C37">
        <f>2*C15</f>
        <v>380</v>
      </c>
      <c r="D37" s="1">
        <v>5.0000000000000004E-6</v>
      </c>
      <c r="E37">
        <v>1</v>
      </c>
      <c r="F37" s="1">
        <v>9.9999999999999995E-7</v>
      </c>
      <c r="G37" s="1">
        <v>0</v>
      </c>
      <c r="H37" s="1">
        <v>0</v>
      </c>
      <c r="I37">
        <v>10</v>
      </c>
      <c r="J37" t="s">
        <v>119</v>
      </c>
      <c r="K37">
        <v>0</v>
      </c>
      <c r="L37">
        <v>0</v>
      </c>
      <c r="O37" s="6" t="s">
        <v>39</v>
      </c>
    </row>
    <row r="38" spans="1:19" x14ac:dyDescent="0.3">
      <c r="A38" t="s">
        <v>106</v>
      </c>
      <c r="B38">
        <v>1200</v>
      </c>
      <c r="C38">
        <f>C15+C16</f>
        <v>410</v>
      </c>
      <c r="D38" s="1">
        <v>5.0000000000000004E-6</v>
      </c>
      <c r="E38">
        <v>1</v>
      </c>
      <c r="F38">
        <v>10</v>
      </c>
      <c r="G38" s="1">
        <v>0</v>
      </c>
      <c r="H38" s="1">
        <v>0</v>
      </c>
      <c r="I38">
        <v>10</v>
      </c>
      <c r="J38" t="s">
        <v>120</v>
      </c>
      <c r="K38">
        <v>0</v>
      </c>
      <c r="L38">
        <v>0</v>
      </c>
      <c r="O38" t="s">
        <v>70</v>
      </c>
      <c r="P38" t="s">
        <v>88</v>
      </c>
      <c r="Q38" t="s">
        <v>95</v>
      </c>
      <c r="R38" t="s">
        <v>96</v>
      </c>
    </row>
    <row r="39" spans="1:19" x14ac:dyDescent="0.3">
      <c r="A39" t="s">
        <v>107</v>
      </c>
      <c r="B39">
        <v>1200</v>
      </c>
      <c r="C39">
        <f>C15+C16</f>
        <v>410</v>
      </c>
      <c r="D39" s="1">
        <v>5.0000000000000004E-6</v>
      </c>
      <c r="E39">
        <v>1</v>
      </c>
      <c r="F39">
        <v>1</v>
      </c>
      <c r="G39" s="1">
        <v>0</v>
      </c>
      <c r="H39" s="1">
        <v>0</v>
      </c>
      <c r="I39">
        <v>10</v>
      </c>
      <c r="J39" t="s">
        <v>121</v>
      </c>
      <c r="K39">
        <v>0</v>
      </c>
      <c r="L39">
        <v>0</v>
      </c>
      <c r="M39" s="1"/>
      <c r="O39">
        <v>1</v>
      </c>
      <c r="P39" s="1">
        <v>0</v>
      </c>
      <c r="Q39">
        <v>280</v>
      </c>
      <c r="R39">
        <v>280</v>
      </c>
    </row>
    <row r="40" spans="1:19" x14ac:dyDescent="0.3">
      <c r="A40" t="s">
        <v>108</v>
      </c>
      <c r="B40">
        <v>1200</v>
      </c>
      <c r="C40">
        <f>C15+C16</f>
        <v>410</v>
      </c>
      <c r="D40" s="1">
        <v>5.0000000000000004E-6</v>
      </c>
      <c r="E40">
        <v>1</v>
      </c>
      <c r="F40">
        <v>0.1</v>
      </c>
      <c r="G40" s="1">
        <v>0</v>
      </c>
      <c r="H40" s="1">
        <v>0</v>
      </c>
      <c r="I40">
        <v>10</v>
      </c>
      <c r="J40" t="s">
        <v>122</v>
      </c>
      <c r="K40">
        <v>0</v>
      </c>
      <c r="L40">
        <v>0</v>
      </c>
      <c r="O40">
        <v>2</v>
      </c>
      <c r="P40" s="1">
        <v>0</v>
      </c>
      <c r="Q40">
        <v>276</v>
      </c>
      <c r="R40">
        <v>276</v>
      </c>
    </row>
    <row r="41" spans="1:19" x14ac:dyDescent="0.3">
      <c r="A41" t="s">
        <v>109</v>
      </c>
      <c r="B41">
        <v>1200</v>
      </c>
      <c r="C41">
        <f>C15+C16</f>
        <v>410</v>
      </c>
      <c r="D41" s="1">
        <v>5.0000000000000004E-6</v>
      </c>
      <c r="E41">
        <v>1</v>
      </c>
      <c r="F41" s="1">
        <v>0.01</v>
      </c>
      <c r="G41" s="1">
        <v>0</v>
      </c>
      <c r="H41" s="1">
        <v>0</v>
      </c>
      <c r="I41">
        <v>10</v>
      </c>
      <c r="J41" t="s">
        <v>123</v>
      </c>
      <c r="K41">
        <v>0</v>
      </c>
      <c r="L41">
        <v>0</v>
      </c>
      <c r="O41">
        <v>3</v>
      </c>
      <c r="P41" s="1">
        <v>0</v>
      </c>
      <c r="Q41">
        <v>267</v>
      </c>
      <c r="R41">
        <v>267</v>
      </c>
    </row>
    <row r="42" spans="1:19" x14ac:dyDescent="0.3">
      <c r="A42" t="s">
        <v>110</v>
      </c>
      <c r="B42">
        <v>1200</v>
      </c>
      <c r="C42">
        <f>C15+C16</f>
        <v>410</v>
      </c>
      <c r="D42" s="1">
        <v>5.0000000000000004E-6</v>
      </c>
      <c r="E42">
        <v>1</v>
      </c>
      <c r="F42" s="1">
        <v>1E-3</v>
      </c>
      <c r="G42" s="1">
        <v>0</v>
      </c>
      <c r="H42" s="1">
        <v>0</v>
      </c>
      <c r="I42">
        <v>10</v>
      </c>
      <c r="J42" t="s">
        <v>124</v>
      </c>
      <c r="K42">
        <v>0</v>
      </c>
      <c r="L42">
        <v>0</v>
      </c>
      <c r="O42">
        <v>4</v>
      </c>
      <c r="P42" s="1">
        <v>0</v>
      </c>
      <c r="Q42">
        <v>251</v>
      </c>
      <c r="R42">
        <v>251</v>
      </c>
    </row>
    <row r="43" spans="1:19" x14ac:dyDescent="0.3">
      <c r="A43" t="s">
        <v>111</v>
      </c>
      <c r="B43">
        <v>1200</v>
      </c>
      <c r="C43">
        <f>C15+C16</f>
        <v>410</v>
      </c>
      <c r="D43" s="1">
        <v>5.0000000000000004E-6</v>
      </c>
      <c r="E43">
        <v>1</v>
      </c>
      <c r="F43" s="1">
        <v>1E-4</v>
      </c>
      <c r="G43" s="1">
        <v>0</v>
      </c>
      <c r="H43" s="1">
        <v>0</v>
      </c>
      <c r="I43">
        <v>10</v>
      </c>
      <c r="J43" t="s">
        <v>125</v>
      </c>
      <c r="K43">
        <v>0</v>
      </c>
      <c r="L43">
        <v>0</v>
      </c>
      <c r="O43">
        <v>5</v>
      </c>
      <c r="P43" s="1">
        <v>0</v>
      </c>
      <c r="Q43">
        <v>226</v>
      </c>
      <c r="R43">
        <v>226</v>
      </c>
    </row>
    <row r="44" spans="1:19" x14ac:dyDescent="0.3">
      <c r="A44" t="s">
        <v>112</v>
      </c>
      <c r="B44">
        <v>1200</v>
      </c>
      <c r="C44">
        <f>C15+C16</f>
        <v>410</v>
      </c>
      <c r="D44" s="1">
        <v>5.0000000000000004E-6</v>
      </c>
      <c r="E44">
        <v>1</v>
      </c>
      <c r="F44" s="1">
        <v>1.0000000000000001E-5</v>
      </c>
      <c r="G44" s="1">
        <v>0</v>
      </c>
      <c r="H44" s="1">
        <v>0</v>
      </c>
      <c r="I44">
        <v>10</v>
      </c>
      <c r="J44" t="s">
        <v>126</v>
      </c>
      <c r="K44">
        <v>0</v>
      </c>
      <c r="L44">
        <v>0</v>
      </c>
      <c r="O44">
        <v>6</v>
      </c>
      <c r="P44" s="1">
        <v>0</v>
      </c>
      <c r="Q44">
        <v>190</v>
      </c>
      <c r="R44">
        <v>190</v>
      </c>
    </row>
    <row r="45" spans="1:19" x14ac:dyDescent="0.3">
      <c r="A45" t="s">
        <v>113</v>
      </c>
      <c r="B45">
        <v>1200</v>
      </c>
      <c r="C45">
        <f>C15+C16</f>
        <v>410</v>
      </c>
      <c r="D45" s="1">
        <v>5.0000000000000004E-6</v>
      </c>
      <c r="E45">
        <v>1</v>
      </c>
      <c r="F45" s="1">
        <v>9.9999999999999995E-7</v>
      </c>
      <c r="G45" s="1">
        <v>0</v>
      </c>
      <c r="H45" s="1">
        <v>0</v>
      </c>
      <c r="I45">
        <v>10</v>
      </c>
      <c r="J45" t="s">
        <v>127</v>
      </c>
      <c r="K45">
        <v>0</v>
      </c>
      <c r="L45">
        <v>0</v>
      </c>
      <c r="O45">
        <v>7</v>
      </c>
      <c r="P45" s="1">
        <v>0</v>
      </c>
      <c r="Q45">
        <v>141</v>
      </c>
      <c r="R45">
        <v>141</v>
      </c>
    </row>
    <row r="46" spans="1:19" x14ac:dyDescent="0.3">
      <c r="A46" t="s">
        <v>114</v>
      </c>
      <c r="B46">
        <v>1200</v>
      </c>
      <c r="C46">
        <f>C15+C17</f>
        <v>430</v>
      </c>
      <c r="D46" s="1">
        <v>5.0000000000000004E-6</v>
      </c>
      <c r="E46">
        <v>1</v>
      </c>
      <c r="F46">
        <v>1</v>
      </c>
      <c r="G46" s="1">
        <v>0</v>
      </c>
      <c r="H46" s="1">
        <v>0</v>
      </c>
      <c r="I46">
        <v>10</v>
      </c>
      <c r="J46" t="s">
        <v>128</v>
      </c>
      <c r="K46">
        <v>0</v>
      </c>
      <c r="L46">
        <v>0</v>
      </c>
      <c r="O46">
        <v>86</v>
      </c>
      <c r="P46" s="1">
        <v>0</v>
      </c>
      <c r="Q46">
        <v>3</v>
      </c>
      <c r="R46">
        <v>4</v>
      </c>
    </row>
    <row r="47" spans="1:19" x14ac:dyDescent="0.3">
      <c r="A47" t="s">
        <v>129</v>
      </c>
      <c r="B47">
        <v>1200</v>
      </c>
      <c r="C47">
        <f>C15+C17</f>
        <v>430</v>
      </c>
      <c r="D47" s="1">
        <v>5.0000000000000004E-6</v>
      </c>
      <c r="E47">
        <v>1</v>
      </c>
      <c r="F47">
        <v>0.1</v>
      </c>
      <c r="G47" s="1">
        <v>0</v>
      </c>
      <c r="H47" s="1">
        <v>0</v>
      </c>
      <c r="I47">
        <v>10</v>
      </c>
      <c r="J47" t="s">
        <v>132</v>
      </c>
      <c r="K47">
        <v>0</v>
      </c>
      <c r="L47">
        <v>0</v>
      </c>
      <c r="O47">
        <v>88</v>
      </c>
      <c r="P47" s="1">
        <v>0</v>
      </c>
      <c r="Q47">
        <v>3</v>
      </c>
      <c r="R47">
        <v>4</v>
      </c>
    </row>
    <row r="48" spans="1:19" x14ac:dyDescent="0.3">
      <c r="A48" t="s">
        <v>130</v>
      </c>
      <c r="B48">
        <v>1200</v>
      </c>
      <c r="C48">
        <f>C15+C17</f>
        <v>430</v>
      </c>
      <c r="D48" s="1">
        <v>5.0000000000000004E-6</v>
      </c>
      <c r="E48">
        <v>1</v>
      </c>
      <c r="F48" s="1">
        <v>0.01</v>
      </c>
      <c r="G48" s="1">
        <v>0</v>
      </c>
      <c r="H48" s="1">
        <v>0</v>
      </c>
      <c r="I48">
        <v>10</v>
      </c>
      <c r="J48" t="s">
        <v>133</v>
      </c>
      <c r="K48">
        <v>0</v>
      </c>
      <c r="L48">
        <v>0</v>
      </c>
      <c r="O48">
        <v>114</v>
      </c>
      <c r="P48" s="1">
        <v>0</v>
      </c>
      <c r="Q48">
        <v>4</v>
      </c>
      <c r="R48">
        <v>6</v>
      </c>
    </row>
    <row r="49" spans="1:16" x14ac:dyDescent="0.3">
      <c r="A49" t="s">
        <v>131</v>
      </c>
      <c r="B49">
        <v>1200</v>
      </c>
      <c r="C49">
        <f>C15+C17</f>
        <v>430</v>
      </c>
      <c r="D49" s="1">
        <v>5.0000000000000004E-6</v>
      </c>
      <c r="E49">
        <v>1</v>
      </c>
      <c r="F49" s="1">
        <v>1E-3</v>
      </c>
      <c r="G49" s="1">
        <v>0</v>
      </c>
      <c r="H49" s="1">
        <v>0</v>
      </c>
      <c r="I49">
        <v>10</v>
      </c>
      <c r="J49" t="s">
        <v>134</v>
      </c>
      <c r="K49">
        <v>0</v>
      </c>
      <c r="L49">
        <v>0</v>
      </c>
    </row>
    <row r="50" spans="1:16" x14ac:dyDescent="0.3">
      <c r="A50" t="s">
        <v>135</v>
      </c>
      <c r="B50">
        <v>1200</v>
      </c>
      <c r="C50">
        <f>C15+C17</f>
        <v>430</v>
      </c>
      <c r="D50" s="1">
        <v>5.0000000000000004E-6</v>
      </c>
      <c r="E50">
        <v>1</v>
      </c>
      <c r="F50" s="1">
        <v>1E-4</v>
      </c>
      <c r="G50" s="1">
        <v>0</v>
      </c>
      <c r="H50" s="1">
        <v>0</v>
      </c>
      <c r="I50">
        <v>10</v>
      </c>
      <c r="J50" t="s">
        <v>139</v>
      </c>
      <c r="K50">
        <v>0</v>
      </c>
      <c r="L50">
        <v>0</v>
      </c>
    </row>
    <row r="51" spans="1:16" x14ac:dyDescent="0.3">
      <c r="A51" t="s">
        <v>136</v>
      </c>
      <c r="B51">
        <v>1200</v>
      </c>
      <c r="C51">
        <f>C15+C17</f>
        <v>430</v>
      </c>
      <c r="D51" s="1">
        <v>5.0000000000000004E-6</v>
      </c>
      <c r="E51">
        <v>1</v>
      </c>
      <c r="F51" s="1">
        <v>1.0000000000000001E-5</v>
      </c>
      <c r="G51" s="1">
        <v>0</v>
      </c>
      <c r="H51" s="1">
        <v>0</v>
      </c>
      <c r="I51">
        <v>10</v>
      </c>
      <c r="J51" t="s">
        <v>140</v>
      </c>
      <c r="K51">
        <v>0</v>
      </c>
      <c r="L51">
        <v>0</v>
      </c>
      <c r="O51" s="1"/>
      <c r="P51" s="4"/>
    </row>
    <row r="52" spans="1:16" x14ac:dyDescent="0.3">
      <c r="A52" t="s">
        <v>137</v>
      </c>
      <c r="B52">
        <v>1200</v>
      </c>
      <c r="C52">
        <f>C15+C17</f>
        <v>430</v>
      </c>
      <c r="D52" s="1">
        <v>5.0000000000000004E-6</v>
      </c>
      <c r="E52">
        <v>1</v>
      </c>
      <c r="F52" s="1">
        <v>9.9999999999999995E-7</v>
      </c>
      <c r="G52" s="1">
        <v>0</v>
      </c>
      <c r="H52" s="1">
        <v>0</v>
      </c>
      <c r="I52">
        <v>10</v>
      </c>
      <c r="J52" t="s">
        <v>141</v>
      </c>
      <c r="K52">
        <v>0</v>
      </c>
      <c r="L52">
        <v>0</v>
      </c>
      <c r="P52" s="5"/>
    </row>
    <row r="53" spans="1:16" x14ac:dyDescent="0.3">
      <c r="A53" t="s">
        <v>138</v>
      </c>
      <c r="B53">
        <v>1200</v>
      </c>
      <c r="C53">
        <f>C15+C18</f>
        <v>450</v>
      </c>
      <c r="D53" s="1">
        <v>5.0000000000000004E-6</v>
      </c>
      <c r="E53">
        <v>1</v>
      </c>
      <c r="F53">
        <v>0.1</v>
      </c>
      <c r="G53" s="1">
        <v>0</v>
      </c>
      <c r="H53" s="1">
        <v>0</v>
      </c>
      <c r="I53">
        <v>10</v>
      </c>
      <c r="J53" t="s">
        <v>142</v>
      </c>
      <c r="K53">
        <v>0</v>
      </c>
      <c r="L53">
        <v>0</v>
      </c>
      <c r="O53" s="1"/>
    </row>
    <row r="54" spans="1:16" x14ac:dyDescent="0.3">
      <c r="A54" t="s">
        <v>144</v>
      </c>
      <c r="B54">
        <v>1200</v>
      </c>
      <c r="C54">
        <f>C15+C18</f>
        <v>450</v>
      </c>
      <c r="D54" s="1">
        <v>5.0000000000000004E-6</v>
      </c>
      <c r="E54">
        <v>1</v>
      </c>
      <c r="F54" s="1">
        <v>0.01</v>
      </c>
      <c r="G54" s="1">
        <v>0</v>
      </c>
      <c r="H54" s="1">
        <v>0</v>
      </c>
      <c r="I54">
        <v>10</v>
      </c>
      <c r="J54" t="s">
        <v>143</v>
      </c>
      <c r="K54">
        <v>0</v>
      </c>
      <c r="L54">
        <v>0</v>
      </c>
    </row>
    <row r="55" spans="1:16" x14ac:dyDescent="0.3">
      <c r="A55" t="s">
        <v>149</v>
      </c>
      <c r="B55">
        <v>1200</v>
      </c>
      <c r="C55">
        <f>C15+C18</f>
        <v>450</v>
      </c>
      <c r="D55" s="1">
        <v>5.0000000000000004E-6</v>
      </c>
      <c r="E55">
        <v>1</v>
      </c>
      <c r="F55" s="1">
        <v>1E-3</v>
      </c>
      <c r="G55" s="1">
        <v>0</v>
      </c>
      <c r="H55" s="1">
        <v>0</v>
      </c>
      <c r="I55">
        <v>10</v>
      </c>
      <c r="J55" t="s">
        <v>145</v>
      </c>
      <c r="K55">
        <v>0</v>
      </c>
      <c r="L55">
        <v>0</v>
      </c>
      <c r="O55" s="1"/>
      <c r="P55" s="4"/>
    </row>
    <row r="56" spans="1:16" x14ac:dyDescent="0.3">
      <c r="A56" t="s">
        <v>150</v>
      </c>
      <c r="B56">
        <v>1200</v>
      </c>
      <c r="C56">
        <f>C15+C18</f>
        <v>450</v>
      </c>
      <c r="D56" s="1">
        <v>5.0000000000000004E-6</v>
      </c>
      <c r="E56">
        <v>1</v>
      </c>
      <c r="F56" s="1">
        <v>1E-4</v>
      </c>
      <c r="G56" s="1">
        <v>0</v>
      </c>
      <c r="H56" s="1">
        <v>0</v>
      </c>
      <c r="I56">
        <v>10</v>
      </c>
      <c r="J56" t="s">
        <v>146</v>
      </c>
      <c r="K56">
        <v>0</v>
      </c>
      <c r="L56">
        <v>0</v>
      </c>
      <c r="P56" s="5"/>
    </row>
    <row r="57" spans="1:16" x14ac:dyDescent="0.3">
      <c r="A57" t="s">
        <v>151</v>
      </c>
      <c r="B57">
        <v>1200</v>
      </c>
      <c r="C57">
        <f>C15+C18</f>
        <v>450</v>
      </c>
      <c r="D57" s="1">
        <v>5.0000000000000004E-6</v>
      </c>
      <c r="E57">
        <v>1</v>
      </c>
      <c r="F57" s="1">
        <v>1.0000000000000001E-5</v>
      </c>
      <c r="G57" s="1">
        <v>0</v>
      </c>
      <c r="H57" s="1">
        <v>0</v>
      </c>
      <c r="I57">
        <v>10</v>
      </c>
      <c r="J57" t="s">
        <v>147</v>
      </c>
      <c r="K57">
        <v>0</v>
      </c>
      <c r="L57">
        <v>0</v>
      </c>
      <c r="O57" s="1"/>
    </row>
    <row r="58" spans="1:16" x14ac:dyDescent="0.3">
      <c r="A58" t="s">
        <v>152</v>
      </c>
      <c r="B58">
        <v>1200</v>
      </c>
      <c r="C58">
        <f>C15+C18</f>
        <v>450</v>
      </c>
      <c r="D58" s="1">
        <v>5.0000000000000004E-6</v>
      </c>
      <c r="E58">
        <v>1</v>
      </c>
      <c r="F58" s="1">
        <v>9.9999999999999995E-7</v>
      </c>
      <c r="G58" s="1">
        <v>0</v>
      </c>
      <c r="H58" s="1">
        <v>0</v>
      </c>
      <c r="I58">
        <v>10</v>
      </c>
      <c r="J58" t="s">
        <v>148</v>
      </c>
      <c r="K58">
        <v>0</v>
      </c>
      <c r="L58">
        <v>0</v>
      </c>
    </row>
    <row r="59" spans="1:16" x14ac:dyDescent="0.3">
      <c r="A59" t="s">
        <v>153</v>
      </c>
      <c r="B59">
        <v>1200</v>
      </c>
      <c r="C59">
        <f>(C15+C19)</f>
        <v>490</v>
      </c>
      <c r="D59" s="1">
        <v>5.0000000000000004E-6</v>
      </c>
      <c r="E59">
        <v>1</v>
      </c>
      <c r="F59">
        <v>0.01</v>
      </c>
      <c r="G59" s="1">
        <v>0</v>
      </c>
      <c r="H59" s="1">
        <v>0</v>
      </c>
      <c r="I59">
        <v>10</v>
      </c>
      <c r="J59" t="s">
        <v>158</v>
      </c>
      <c r="K59">
        <v>0</v>
      </c>
      <c r="L59">
        <v>0</v>
      </c>
    </row>
    <row r="60" spans="1:16" x14ac:dyDescent="0.3">
      <c r="A60" t="s">
        <v>154</v>
      </c>
      <c r="B60">
        <v>1200</v>
      </c>
      <c r="C60">
        <f>(C15+C19)</f>
        <v>490</v>
      </c>
      <c r="D60" s="1">
        <v>5.0000000000000004E-6</v>
      </c>
      <c r="E60">
        <v>1</v>
      </c>
      <c r="F60">
        <v>1E-3</v>
      </c>
      <c r="G60" s="1">
        <v>0</v>
      </c>
      <c r="H60" s="1">
        <v>0</v>
      </c>
      <c r="I60">
        <v>10</v>
      </c>
      <c r="J60" t="s">
        <v>159</v>
      </c>
      <c r="K60">
        <v>0</v>
      </c>
      <c r="L60">
        <v>0</v>
      </c>
      <c r="O60" s="1"/>
      <c r="P60" s="4"/>
    </row>
    <row r="61" spans="1:16" x14ac:dyDescent="0.3">
      <c r="A61" t="s">
        <v>155</v>
      </c>
      <c r="B61">
        <v>1200</v>
      </c>
      <c r="C61">
        <f>(C15+C19)</f>
        <v>490</v>
      </c>
      <c r="D61" s="1">
        <v>5.0000000000000004E-6</v>
      </c>
      <c r="E61">
        <v>1</v>
      </c>
      <c r="F61">
        <v>1E-4</v>
      </c>
      <c r="G61" s="1">
        <v>0</v>
      </c>
      <c r="H61" s="1">
        <v>0</v>
      </c>
      <c r="I61">
        <v>10</v>
      </c>
      <c r="J61" t="s">
        <v>160</v>
      </c>
      <c r="K61">
        <v>0</v>
      </c>
      <c r="L61">
        <v>0</v>
      </c>
      <c r="P61" s="5"/>
    </row>
    <row r="62" spans="1:16" x14ac:dyDescent="0.3">
      <c r="A62" t="s">
        <v>156</v>
      </c>
      <c r="B62">
        <v>1200</v>
      </c>
      <c r="C62">
        <f>(C15+C19)</f>
        <v>490</v>
      </c>
      <c r="D62" s="1">
        <v>5.0000000000000004E-6</v>
      </c>
      <c r="E62">
        <v>1</v>
      </c>
      <c r="F62">
        <v>1.0000000000000001E-5</v>
      </c>
      <c r="G62" s="1">
        <v>0</v>
      </c>
      <c r="H62" s="1">
        <v>0</v>
      </c>
      <c r="I62">
        <v>10</v>
      </c>
      <c r="J62" t="s">
        <v>161</v>
      </c>
      <c r="K62">
        <v>0</v>
      </c>
      <c r="L62">
        <v>0</v>
      </c>
      <c r="O62" s="1"/>
    </row>
    <row r="63" spans="1:16" x14ac:dyDescent="0.3">
      <c r="A63" t="s">
        <v>157</v>
      </c>
      <c r="B63">
        <v>1200</v>
      </c>
      <c r="C63">
        <f>(C15+C19)</f>
        <v>490</v>
      </c>
      <c r="D63" s="1">
        <v>5.0000000000000004E-6</v>
      </c>
      <c r="E63">
        <v>1</v>
      </c>
      <c r="F63">
        <v>9.9999999999999995E-7</v>
      </c>
      <c r="G63" s="1">
        <v>0</v>
      </c>
      <c r="H63" s="1">
        <v>0</v>
      </c>
      <c r="I63">
        <v>10</v>
      </c>
      <c r="J63" t="s">
        <v>162</v>
      </c>
      <c r="K63">
        <v>0</v>
      </c>
      <c r="L63">
        <v>0</v>
      </c>
      <c r="O63" s="1"/>
    </row>
    <row r="64" spans="1:16" x14ac:dyDescent="0.3">
      <c r="A64" t="s">
        <v>163</v>
      </c>
      <c r="B64">
        <v>1200</v>
      </c>
      <c r="C64">
        <f>(C15+C20)</f>
        <v>520</v>
      </c>
      <c r="D64" s="1">
        <v>5.0000000000000004E-6</v>
      </c>
      <c r="E64">
        <v>1</v>
      </c>
      <c r="F64">
        <v>1E-3</v>
      </c>
      <c r="G64" s="1">
        <v>0</v>
      </c>
      <c r="H64" s="1">
        <v>0</v>
      </c>
      <c r="I64">
        <v>10</v>
      </c>
      <c r="J64" t="s">
        <v>164</v>
      </c>
      <c r="K64">
        <v>0</v>
      </c>
      <c r="L64">
        <v>0</v>
      </c>
    </row>
    <row r="65" spans="1:16" x14ac:dyDescent="0.3">
      <c r="A65" t="s">
        <v>165</v>
      </c>
      <c r="B65">
        <v>1200</v>
      </c>
      <c r="C65">
        <f>C15+C20</f>
        <v>520</v>
      </c>
      <c r="D65" s="1">
        <v>5.0000000000000004E-6</v>
      </c>
      <c r="E65">
        <v>1</v>
      </c>
      <c r="F65">
        <v>1E-4</v>
      </c>
      <c r="G65" s="1">
        <v>0</v>
      </c>
      <c r="H65" s="1">
        <v>0</v>
      </c>
      <c r="I65">
        <v>10</v>
      </c>
      <c r="J65" t="s">
        <v>169</v>
      </c>
      <c r="K65">
        <v>0</v>
      </c>
      <c r="L65">
        <v>0</v>
      </c>
      <c r="P65" s="5"/>
    </row>
    <row r="66" spans="1:16" x14ac:dyDescent="0.3">
      <c r="A66" t="s">
        <v>166</v>
      </c>
      <c r="B66">
        <v>1200</v>
      </c>
      <c r="C66">
        <f>C15+C20</f>
        <v>520</v>
      </c>
      <c r="D66" s="1">
        <v>5.0000000000000004E-6</v>
      </c>
      <c r="E66">
        <v>1</v>
      </c>
      <c r="F66">
        <v>1.0000000000000001E-5</v>
      </c>
      <c r="G66" s="1">
        <v>0</v>
      </c>
      <c r="H66" s="1">
        <v>0</v>
      </c>
      <c r="I66">
        <v>10</v>
      </c>
      <c r="J66" t="s">
        <v>170</v>
      </c>
      <c r="K66">
        <v>0</v>
      </c>
      <c r="L66">
        <v>0</v>
      </c>
      <c r="O66" s="1"/>
    </row>
    <row r="67" spans="1:16" x14ac:dyDescent="0.3">
      <c r="A67" t="s">
        <v>167</v>
      </c>
      <c r="B67">
        <v>1200</v>
      </c>
      <c r="C67">
        <f>C15+C20</f>
        <v>520</v>
      </c>
      <c r="D67" s="1">
        <v>5.0000000000000004E-6</v>
      </c>
      <c r="E67">
        <v>1</v>
      </c>
      <c r="F67">
        <v>9.9999999999999995E-7</v>
      </c>
      <c r="G67" s="1">
        <v>0</v>
      </c>
      <c r="H67" s="1">
        <v>0</v>
      </c>
      <c r="I67">
        <v>10</v>
      </c>
      <c r="J67" t="s">
        <v>171</v>
      </c>
      <c r="K67">
        <v>0</v>
      </c>
      <c r="L67">
        <v>0</v>
      </c>
      <c r="O67" s="1"/>
    </row>
    <row r="68" spans="1:16" x14ac:dyDescent="0.3">
      <c r="A68" t="s">
        <v>168</v>
      </c>
      <c r="B68">
        <v>1200</v>
      </c>
      <c r="C68">
        <f>C15+C21</f>
        <v>560</v>
      </c>
      <c r="D68" s="1">
        <v>5.0000000000000004E-6</v>
      </c>
      <c r="E68">
        <v>1</v>
      </c>
      <c r="F68">
        <v>1E-4</v>
      </c>
      <c r="G68" s="1">
        <v>0</v>
      </c>
      <c r="H68" s="1">
        <v>0</v>
      </c>
      <c r="I68">
        <v>10</v>
      </c>
      <c r="J68" t="s">
        <v>172</v>
      </c>
      <c r="K68">
        <v>0</v>
      </c>
      <c r="L68">
        <v>0</v>
      </c>
    </row>
    <row r="69" spans="1:16" x14ac:dyDescent="0.3">
      <c r="A69" t="s">
        <v>173</v>
      </c>
      <c r="B69">
        <v>1200</v>
      </c>
      <c r="C69">
        <f>C15+C21</f>
        <v>560</v>
      </c>
      <c r="D69" s="1">
        <v>5.0000000000000004E-6</v>
      </c>
      <c r="E69">
        <v>1</v>
      </c>
      <c r="F69">
        <v>1.0000000000000001E-5</v>
      </c>
      <c r="G69" s="1">
        <v>0</v>
      </c>
      <c r="H69" s="1">
        <v>0</v>
      </c>
      <c r="I69">
        <v>10</v>
      </c>
      <c r="J69" t="s">
        <v>176</v>
      </c>
      <c r="K69">
        <v>0</v>
      </c>
      <c r="L69">
        <v>0</v>
      </c>
      <c r="O69" s="1"/>
    </row>
    <row r="70" spans="1:16" x14ac:dyDescent="0.3">
      <c r="A70" t="s">
        <v>174</v>
      </c>
      <c r="B70">
        <v>1200</v>
      </c>
      <c r="C70">
        <f>C15+C21</f>
        <v>560</v>
      </c>
      <c r="D70" s="1">
        <v>5.0000000000000004E-6</v>
      </c>
      <c r="E70">
        <v>1</v>
      </c>
      <c r="F70">
        <v>9.9999999999999995E-7</v>
      </c>
      <c r="G70" s="1">
        <v>0</v>
      </c>
      <c r="H70" s="1">
        <v>0</v>
      </c>
      <c r="I70">
        <v>10</v>
      </c>
      <c r="J70" t="s">
        <v>177</v>
      </c>
      <c r="K70">
        <v>0</v>
      </c>
      <c r="L70">
        <v>0</v>
      </c>
      <c r="O70" s="1"/>
    </row>
    <row r="71" spans="1:16" x14ac:dyDescent="0.3">
      <c r="A71" t="s">
        <v>175</v>
      </c>
      <c r="B71">
        <v>1200</v>
      </c>
      <c r="C71">
        <f>2*C16</f>
        <v>440</v>
      </c>
      <c r="D71" s="1">
        <v>5.0000000000000004E-6</v>
      </c>
      <c r="E71">
        <v>1</v>
      </c>
      <c r="F71">
        <v>10</v>
      </c>
      <c r="G71" s="1">
        <v>0</v>
      </c>
      <c r="H71" s="1">
        <v>0</v>
      </c>
      <c r="I71">
        <v>10</v>
      </c>
      <c r="J71" t="s">
        <v>178</v>
      </c>
      <c r="K71">
        <v>0</v>
      </c>
      <c r="L71">
        <v>0</v>
      </c>
    </row>
    <row r="72" spans="1:16" x14ac:dyDescent="0.3">
      <c r="A72" t="s">
        <v>179</v>
      </c>
      <c r="B72">
        <v>1200</v>
      </c>
      <c r="C72">
        <f>2*C16</f>
        <v>440</v>
      </c>
      <c r="D72" s="1">
        <v>5.0000000000000004E-6</v>
      </c>
      <c r="E72">
        <v>1</v>
      </c>
      <c r="F72">
        <v>1</v>
      </c>
      <c r="G72" s="1">
        <v>0</v>
      </c>
      <c r="H72" s="1">
        <v>0</v>
      </c>
      <c r="I72">
        <v>10</v>
      </c>
      <c r="J72" t="s">
        <v>180</v>
      </c>
      <c r="K72">
        <v>0</v>
      </c>
      <c r="L72">
        <v>0</v>
      </c>
    </row>
    <row r="73" spans="1:16" x14ac:dyDescent="0.3">
      <c r="A73" t="s">
        <v>181</v>
      </c>
      <c r="B73">
        <v>1200</v>
      </c>
      <c r="C73">
        <f>2*C16</f>
        <v>440</v>
      </c>
      <c r="D73" s="1">
        <v>5.0000000000000004E-6</v>
      </c>
      <c r="E73">
        <v>1</v>
      </c>
      <c r="F73">
        <v>0.1</v>
      </c>
      <c r="G73" s="1">
        <v>0</v>
      </c>
      <c r="H73" s="1">
        <v>0</v>
      </c>
      <c r="I73">
        <v>10</v>
      </c>
      <c r="J73" t="s">
        <v>184</v>
      </c>
      <c r="K73">
        <v>0</v>
      </c>
      <c r="L73">
        <v>0</v>
      </c>
      <c r="O73" s="1"/>
    </row>
    <row r="74" spans="1:16" x14ac:dyDescent="0.3">
      <c r="A74" t="s">
        <v>182</v>
      </c>
      <c r="B74">
        <v>1200</v>
      </c>
      <c r="C74">
        <f>2*C16</f>
        <v>440</v>
      </c>
      <c r="D74" s="1">
        <v>5.0000000000000004E-6</v>
      </c>
      <c r="E74">
        <v>1</v>
      </c>
      <c r="F74" s="1">
        <v>0.01</v>
      </c>
      <c r="G74" s="1">
        <v>0</v>
      </c>
      <c r="H74" s="1">
        <v>0</v>
      </c>
      <c r="I74">
        <v>10</v>
      </c>
      <c r="J74" t="s">
        <v>185</v>
      </c>
      <c r="K74">
        <v>0</v>
      </c>
      <c r="L74">
        <v>0</v>
      </c>
    </row>
    <row r="75" spans="1:16" x14ac:dyDescent="0.3">
      <c r="A75" t="s">
        <v>183</v>
      </c>
      <c r="B75">
        <v>1200</v>
      </c>
      <c r="C75">
        <f>2*C16</f>
        <v>440</v>
      </c>
      <c r="D75" s="1">
        <v>5.0000000000000004E-6</v>
      </c>
      <c r="E75">
        <v>1</v>
      </c>
      <c r="F75" s="1">
        <v>1E-3</v>
      </c>
      <c r="G75" s="1">
        <v>0</v>
      </c>
      <c r="H75" s="1">
        <v>0</v>
      </c>
      <c r="I75">
        <v>10</v>
      </c>
      <c r="J75" t="s">
        <v>186</v>
      </c>
      <c r="K75">
        <v>0</v>
      </c>
      <c r="L75">
        <v>0</v>
      </c>
    </row>
    <row r="76" spans="1:16" x14ac:dyDescent="0.3">
      <c r="A76" t="s">
        <v>187</v>
      </c>
      <c r="B76">
        <v>1200</v>
      </c>
      <c r="C76">
        <f>2*C16</f>
        <v>440</v>
      </c>
      <c r="D76" s="1">
        <v>5.0000000000000004E-6</v>
      </c>
      <c r="E76">
        <v>1</v>
      </c>
      <c r="F76" s="1">
        <v>1E-4</v>
      </c>
      <c r="G76" s="1">
        <v>0</v>
      </c>
      <c r="H76" s="1">
        <v>0</v>
      </c>
      <c r="I76">
        <v>10</v>
      </c>
      <c r="J76" t="s">
        <v>189</v>
      </c>
      <c r="K76">
        <v>0</v>
      </c>
      <c r="L76">
        <v>0</v>
      </c>
    </row>
    <row r="77" spans="1:16" x14ac:dyDescent="0.3">
      <c r="A77" t="s">
        <v>188</v>
      </c>
      <c r="B77">
        <v>1200</v>
      </c>
      <c r="C77">
        <f>2*C16</f>
        <v>440</v>
      </c>
      <c r="D77" s="1">
        <v>5.0000000000000004E-6</v>
      </c>
      <c r="E77">
        <v>1</v>
      </c>
      <c r="F77" s="1">
        <v>1.0000000000000001E-5</v>
      </c>
      <c r="G77" s="1">
        <v>0</v>
      </c>
      <c r="H77" s="1">
        <v>0</v>
      </c>
      <c r="I77">
        <v>10</v>
      </c>
      <c r="J77" t="s">
        <v>190</v>
      </c>
      <c r="K77">
        <v>0</v>
      </c>
      <c r="L77">
        <v>0</v>
      </c>
    </row>
    <row r="78" spans="1:16" x14ac:dyDescent="0.3">
      <c r="A78" t="s">
        <v>191</v>
      </c>
      <c r="B78">
        <v>1200</v>
      </c>
      <c r="C78">
        <f>2*C16</f>
        <v>440</v>
      </c>
      <c r="D78" s="1">
        <v>5.0000000000000004E-6</v>
      </c>
      <c r="E78">
        <v>1</v>
      </c>
      <c r="F78" s="1">
        <v>9.9999999999999995E-7</v>
      </c>
      <c r="G78" s="1">
        <v>0</v>
      </c>
      <c r="H78" s="1">
        <v>0</v>
      </c>
      <c r="I78">
        <v>10</v>
      </c>
      <c r="J78" t="s">
        <v>197</v>
      </c>
      <c r="K78">
        <v>0</v>
      </c>
      <c r="L78">
        <v>0</v>
      </c>
    </row>
    <row r="79" spans="1:16" x14ac:dyDescent="0.3">
      <c r="A79" t="s">
        <v>192</v>
      </c>
      <c r="B79">
        <v>1200</v>
      </c>
      <c r="C79">
        <f>C16+C17</f>
        <v>460</v>
      </c>
      <c r="D79" s="1">
        <v>5.0000000000000004E-6</v>
      </c>
      <c r="E79">
        <v>1</v>
      </c>
      <c r="F79">
        <v>1</v>
      </c>
      <c r="G79" s="1">
        <v>0</v>
      </c>
      <c r="H79" s="1">
        <v>0</v>
      </c>
      <c r="I79">
        <v>10</v>
      </c>
      <c r="J79" t="s">
        <v>198</v>
      </c>
      <c r="K79">
        <v>0</v>
      </c>
      <c r="L79">
        <v>0</v>
      </c>
      <c r="O79" s="1"/>
    </row>
    <row r="80" spans="1:16" x14ac:dyDescent="0.3">
      <c r="A80" t="s">
        <v>193</v>
      </c>
      <c r="B80">
        <v>1200</v>
      </c>
      <c r="C80">
        <f>C16+C17</f>
        <v>460</v>
      </c>
      <c r="D80" s="1">
        <v>5.0000000000000004E-6</v>
      </c>
      <c r="E80">
        <v>1</v>
      </c>
      <c r="F80">
        <v>0.1</v>
      </c>
      <c r="G80" s="1">
        <v>0</v>
      </c>
      <c r="H80" s="1">
        <v>0</v>
      </c>
      <c r="I80">
        <v>10</v>
      </c>
      <c r="J80" t="s">
        <v>199</v>
      </c>
      <c r="K80">
        <v>0</v>
      </c>
      <c r="L80">
        <v>0</v>
      </c>
    </row>
    <row r="81" spans="1:15" x14ac:dyDescent="0.3">
      <c r="A81" t="s">
        <v>194</v>
      </c>
      <c r="B81">
        <v>1200</v>
      </c>
      <c r="C81">
        <f>C16+C17</f>
        <v>460</v>
      </c>
      <c r="D81" s="1">
        <v>5.0000000000000004E-6</v>
      </c>
      <c r="E81">
        <v>1</v>
      </c>
      <c r="F81" s="1">
        <v>0.01</v>
      </c>
      <c r="G81" s="1">
        <v>0</v>
      </c>
      <c r="H81" s="1">
        <v>0</v>
      </c>
      <c r="I81">
        <v>10</v>
      </c>
      <c r="J81" t="s">
        <v>200</v>
      </c>
      <c r="K81">
        <v>0</v>
      </c>
      <c r="L81">
        <v>0</v>
      </c>
    </row>
    <row r="82" spans="1:15" x14ac:dyDescent="0.3">
      <c r="A82" t="s">
        <v>195</v>
      </c>
      <c r="B82">
        <v>1200</v>
      </c>
      <c r="C82">
        <f>C16+C17</f>
        <v>460</v>
      </c>
      <c r="D82" s="1">
        <v>5.0000000000000004E-6</v>
      </c>
      <c r="E82">
        <v>1</v>
      </c>
      <c r="F82" s="1">
        <v>1E-3</v>
      </c>
      <c r="G82" s="1">
        <v>0</v>
      </c>
      <c r="H82" s="1">
        <v>0</v>
      </c>
      <c r="I82">
        <v>10</v>
      </c>
      <c r="J82" t="s">
        <v>201</v>
      </c>
      <c r="K82">
        <v>0</v>
      </c>
      <c r="L82">
        <v>0</v>
      </c>
    </row>
    <row r="83" spans="1:15" x14ac:dyDescent="0.3">
      <c r="A83" t="s">
        <v>196</v>
      </c>
      <c r="B83">
        <v>1200</v>
      </c>
      <c r="C83">
        <f>C16+C17</f>
        <v>460</v>
      </c>
      <c r="D83" s="1">
        <v>5.0000000000000004E-6</v>
      </c>
      <c r="E83">
        <v>1</v>
      </c>
      <c r="F83" s="1">
        <v>1E-4</v>
      </c>
      <c r="G83" s="1">
        <v>0</v>
      </c>
      <c r="H83" s="1">
        <v>0</v>
      </c>
      <c r="I83">
        <v>10</v>
      </c>
      <c r="J83" t="s">
        <v>202</v>
      </c>
      <c r="K83">
        <v>0</v>
      </c>
      <c r="L83">
        <v>0</v>
      </c>
    </row>
    <row r="84" spans="1:15" x14ac:dyDescent="0.3">
      <c r="A84" t="s">
        <v>203</v>
      </c>
      <c r="B84">
        <v>1200</v>
      </c>
      <c r="C84">
        <f>C16+C17</f>
        <v>460</v>
      </c>
      <c r="D84" s="1">
        <v>5.0000000000000004E-6</v>
      </c>
      <c r="E84">
        <v>1</v>
      </c>
      <c r="F84" s="1">
        <v>1.0000000000000001E-5</v>
      </c>
      <c r="G84" s="1">
        <v>0</v>
      </c>
      <c r="H84" s="1">
        <v>0</v>
      </c>
      <c r="I84">
        <v>10</v>
      </c>
      <c r="J84" t="s">
        <v>206</v>
      </c>
      <c r="K84">
        <v>0</v>
      </c>
      <c r="L84">
        <v>0</v>
      </c>
      <c r="O84" s="1"/>
    </row>
    <row r="85" spans="1:15" x14ac:dyDescent="0.3">
      <c r="A85" t="s">
        <v>204</v>
      </c>
      <c r="B85">
        <v>1200</v>
      </c>
      <c r="C85">
        <f>C16+C17</f>
        <v>460</v>
      </c>
      <c r="D85" s="1">
        <v>5.0000000000000004E-6</v>
      </c>
      <c r="E85">
        <v>1</v>
      </c>
      <c r="F85" s="1">
        <v>9.9999999999999995E-7</v>
      </c>
      <c r="G85" s="1">
        <v>0</v>
      </c>
      <c r="H85" s="1">
        <v>0</v>
      </c>
      <c r="I85">
        <v>10</v>
      </c>
      <c r="J85" t="s">
        <v>207</v>
      </c>
      <c r="K85">
        <v>0</v>
      </c>
      <c r="L85">
        <v>0</v>
      </c>
    </row>
    <row r="86" spans="1:15" x14ac:dyDescent="0.3">
      <c r="A86" t="s">
        <v>205</v>
      </c>
      <c r="B86">
        <v>1200</v>
      </c>
      <c r="C86">
        <f>C16+C18</f>
        <v>480</v>
      </c>
      <c r="D86" s="1">
        <v>5.0000000000000004E-6</v>
      </c>
      <c r="E86">
        <v>1</v>
      </c>
      <c r="F86">
        <v>0.1</v>
      </c>
      <c r="G86" s="1">
        <v>0</v>
      </c>
      <c r="H86" s="1">
        <v>0</v>
      </c>
      <c r="I86">
        <v>10</v>
      </c>
      <c r="J86" t="s">
        <v>208</v>
      </c>
      <c r="K86">
        <v>0</v>
      </c>
      <c r="L86">
        <v>0</v>
      </c>
    </row>
    <row r="87" spans="1:15" x14ac:dyDescent="0.3">
      <c r="A87" t="s">
        <v>209</v>
      </c>
      <c r="B87">
        <v>1200</v>
      </c>
      <c r="C87">
        <f>C16+C18</f>
        <v>480</v>
      </c>
      <c r="D87" s="1">
        <v>5.0000000000000004E-6</v>
      </c>
      <c r="E87">
        <v>1</v>
      </c>
      <c r="F87" s="1">
        <v>0.01</v>
      </c>
      <c r="G87" s="1">
        <v>0</v>
      </c>
      <c r="H87" s="1">
        <v>0</v>
      </c>
      <c r="I87">
        <v>10</v>
      </c>
      <c r="J87" t="s">
        <v>211</v>
      </c>
      <c r="K87">
        <v>0</v>
      </c>
      <c r="L87">
        <v>0</v>
      </c>
    </row>
    <row r="88" spans="1:15" x14ac:dyDescent="0.3">
      <c r="A88" t="s">
        <v>210</v>
      </c>
      <c r="B88">
        <v>1200</v>
      </c>
      <c r="C88">
        <f>C16+C18</f>
        <v>480</v>
      </c>
      <c r="D88" s="1">
        <v>5.0000000000000004E-6</v>
      </c>
      <c r="E88">
        <v>1</v>
      </c>
      <c r="F88" s="1">
        <v>1E-3</v>
      </c>
      <c r="G88" s="1">
        <v>0</v>
      </c>
      <c r="H88" s="1">
        <v>0</v>
      </c>
      <c r="I88">
        <v>10</v>
      </c>
      <c r="J88" t="s">
        <v>212</v>
      </c>
      <c r="K88">
        <v>0</v>
      </c>
      <c r="L88">
        <v>0</v>
      </c>
    </row>
    <row r="89" spans="1:15" x14ac:dyDescent="0.3">
      <c r="A89" t="s">
        <v>213</v>
      </c>
      <c r="B89">
        <v>1200</v>
      </c>
      <c r="C89">
        <f>C16+C18</f>
        <v>480</v>
      </c>
      <c r="D89" s="1">
        <v>5.0000000000000004E-6</v>
      </c>
      <c r="E89">
        <v>1</v>
      </c>
      <c r="F89" s="1">
        <v>1E-4</v>
      </c>
      <c r="G89" s="1">
        <v>0</v>
      </c>
      <c r="H89" s="1">
        <v>0</v>
      </c>
      <c r="I89">
        <v>10</v>
      </c>
      <c r="J89" t="s">
        <v>214</v>
      </c>
      <c r="K89">
        <v>0</v>
      </c>
      <c r="L89">
        <v>0</v>
      </c>
    </row>
    <row r="90" spans="1:15" x14ac:dyDescent="0.3">
      <c r="A90" t="s">
        <v>215</v>
      </c>
      <c r="B90">
        <v>1200</v>
      </c>
      <c r="C90">
        <f>C16+C18</f>
        <v>480</v>
      </c>
      <c r="D90" s="1">
        <v>5.0000000000000004E-6</v>
      </c>
      <c r="E90">
        <v>1</v>
      </c>
      <c r="F90" s="1">
        <v>1.0000000000000001E-5</v>
      </c>
      <c r="G90" s="1">
        <v>0</v>
      </c>
      <c r="H90" s="1">
        <v>0</v>
      </c>
      <c r="I90">
        <v>10</v>
      </c>
      <c r="J90" t="s">
        <v>220</v>
      </c>
      <c r="K90">
        <v>0</v>
      </c>
      <c r="L90">
        <v>0</v>
      </c>
      <c r="O90" s="1"/>
    </row>
    <row r="91" spans="1:15" x14ac:dyDescent="0.3">
      <c r="A91" t="s">
        <v>216</v>
      </c>
      <c r="B91">
        <v>1200</v>
      </c>
      <c r="C91">
        <f>C16+C18</f>
        <v>480</v>
      </c>
      <c r="D91" s="1">
        <v>5.0000000000000004E-6</v>
      </c>
      <c r="E91">
        <v>1</v>
      </c>
      <c r="F91" s="1">
        <v>9.9999999999999995E-7</v>
      </c>
      <c r="G91" s="1">
        <v>0</v>
      </c>
      <c r="H91" s="1">
        <v>0</v>
      </c>
      <c r="I91">
        <v>10</v>
      </c>
      <c r="J91" t="s">
        <v>221</v>
      </c>
      <c r="K91">
        <v>0</v>
      </c>
      <c r="L91">
        <v>0</v>
      </c>
    </row>
    <row r="92" spans="1:15" x14ac:dyDescent="0.3">
      <c r="A92" t="s">
        <v>217</v>
      </c>
      <c r="B92">
        <v>1200</v>
      </c>
      <c r="C92">
        <f>C16+C19</f>
        <v>520</v>
      </c>
      <c r="D92" s="1">
        <v>5.0000000000000004E-6</v>
      </c>
      <c r="E92">
        <v>1</v>
      </c>
      <c r="F92">
        <v>0.01</v>
      </c>
      <c r="G92" s="1">
        <v>0</v>
      </c>
      <c r="H92" s="1">
        <v>0</v>
      </c>
      <c r="I92">
        <v>10</v>
      </c>
      <c r="J92" t="s">
        <v>222</v>
      </c>
      <c r="K92">
        <v>0</v>
      </c>
      <c r="L92">
        <v>0</v>
      </c>
    </row>
    <row r="93" spans="1:15" x14ac:dyDescent="0.3">
      <c r="A93" t="s">
        <v>218</v>
      </c>
      <c r="B93">
        <v>1200</v>
      </c>
      <c r="C93">
        <f>C16+C19</f>
        <v>520</v>
      </c>
      <c r="D93" s="1">
        <v>5.0000000000000004E-6</v>
      </c>
      <c r="E93">
        <v>1</v>
      </c>
      <c r="F93">
        <v>1E-3</v>
      </c>
      <c r="G93" s="1">
        <v>0</v>
      </c>
      <c r="H93" s="1">
        <v>0</v>
      </c>
      <c r="I93">
        <v>10</v>
      </c>
      <c r="J93" t="s">
        <v>223</v>
      </c>
      <c r="K93">
        <v>0</v>
      </c>
      <c r="L93">
        <v>0</v>
      </c>
    </row>
    <row r="94" spans="1:15" x14ac:dyDescent="0.3">
      <c r="A94" t="s">
        <v>219</v>
      </c>
      <c r="B94">
        <v>1200</v>
      </c>
      <c r="C94">
        <f>C16+C19</f>
        <v>520</v>
      </c>
      <c r="D94" s="1">
        <v>5.0000000000000004E-6</v>
      </c>
      <c r="E94">
        <v>1</v>
      </c>
      <c r="F94">
        <v>1E-4</v>
      </c>
      <c r="G94" s="1">
        <v>0</v>
      </c>
      <c r="H94" s="1">
        <v>0</v>
      </c>
      <c r="I94">
        <v>10</v>
      </c>
      <c r="J94" t="s">
        <v>224</v>
      </c>
      <c r="K94">
        <v>0</v>
      </c>
      <c r="L94">
        <v>0</v>
      </c>
    </row>
    <row r="95" spans="1:15" x14ac:dyDescent="0.3">
      <c r="A95" t="s">
        <v>225</v>
      </c>
      <c r="B95">
        <v>1200</v>
      </c>
      <c r="C95">
        <f>C16+C19</f>
        <v>520</v>
      </c>
      <c r="D95" s="1">
        <v>5.0000000000000004E-6</v>
      </c>
      <c r="E95">
        <v>1</v>
      </c>
      <c r="F95">
        <v>1.0000000000000001E-5</v>
      </c>
      <c r="G95" s="1">
        <v>0</v>
      </c>
      <c r="H95" s="1">
        <v>0</v>
      </c>
      <c r="I95">
        <v>10</v>
      </c>
      <c r="J95" t="s">
        <v>227</v>
      </c>
      <c r="K95">
        <v>0</v>
      </c>
      <c r="L95">
        <v>0</v>
      </c>
    </row>
    <row r="96" spans="1:15" x14ac:dyDescent="0.3">
      <c r="A96" t="s">
        <v>226</v>
      </c>
      <c r="B96">
        <v>1200</v>
      </c>
      <c r="C96">
        <f>C16+C19</f>
        <v>520</v>
      </c>
      <c r="D96" s="1">
        <v>5.0000000000000004E-6</v>
      </c>
      <c r="E96">
        <v>1</v>
      </c>
      <c r="F96">
        <v>9.9999999999999995E-7</v>
      </c>
      <c r="G96" s="1">
        <v>0</v>
      </c>
      <c r="H96" s="1">
        <v>0</v>
      </c>
      <c r="I96">
        <v>10</v>
      </c>
      <c r="J96" t="s">
        <v>228</v>
      </c>
      <c r="K96">
        <v>0</v>
      </c>
      <c r="L96">
        <v>0</v>
      </c>
    </row>
    <row r="97" spans="1:12" x14ac:dyDescent="0.3">
      <c r="A97" t="s">
        <v>229</v>
      </c>
      <c r="B97">
        <v>1200</v>
      </c>
      <c r="C97">
        <f>C16+C20</f>
        <v>550</v>
      </c>
      <c r="D97" s="1">
        <v>5.0000000000000004E-6</v>
      </c>
      <c r="E97">
        <v>1</v>
      </c>
      <c r="F97">
        <v>1E-3</v>
      </c>
      <c r="G97" s="1">
        <v>0</v>
      </c>
      <c r="H97" s="1">
        <v>0</v>
      </c>
      <c r="I97">
        <v>10</v>
      </c>
      <c r="J97" t="s">
        <v>230</v>
      </c>
      <c r="K97">
        <v>0</v>
      </c>
      <c r="L97">
        <v>0</v>
      </c>
    </row>
    <row r="98" spans="1:12" x14ac:dyDescent="0.3">
      <c r="A98" t="s">
        <v>231</v>
      </c>
      <c r="B98">
        <v>1200</v>
      </c>
      <c r="C98">
        <f>C16+C20</f>
        <v>550</v>
      </c>
      <c r="D98" s="1">
        <v>5.0000000000000004E-6</v>
      </c>
      <c r="E98">
        <v>1</v>
      </c>
      <c r="F98">
        <v>1E-4</v>
      </c>
      <c r="G98" s="1">
        <v>0</v>
      </c>
      <c r="H98" s="1">
        <v>0</v>
      </c>
      <c r="I98">
        <v>10</v>
      </c>
      <c r="J98" t="s">
        <v>235</v>
      </c>
      <c r="K98">
        <v>0</v>
      </c>
      <c r="L98">
        <v>0</v>
      </c>
    </row>
    <row r="99" spans="1:12" x14ac:dyDescent="0.3">
      <c r="A99" t="s">
        <v>232</v>
      </c>
      <c r="B99">
        <v>1200</v>
      </c>
      <c r="C99">
        <f>C16+C20</f>
        <v>550</v>
      </c>
      <c r="D99" s="1">
        <v>5.0000000000000004E-6</v>
      </c>
      <c r="E99">
        <v>1</v>
      </c>
      <c r="F99">
        <v>1.0000000000000001E-5</v>
      </c>
      <c r="G99" s="1">
        <v>0</v>
      </c>
      <c r="H99" s="1">
        <v>0</v>
      </c>
      <c r="I99">
        <v>10</v>
      </c>
      <c r="J99" t="s">
        <v>236</v>
      </c>
      <c r="K99">
        <v>0</v>
      </c>
      <c r="L99">
        <v>0</v>
      </c>
    </row>
    <row r="100" spans="1:12" x14ac:dyDescent="0.3">
      <c r="A100" t="s">
        <v>233</v>
      </c>
      <c r="B100">
        <v>1200</v>
      </c>
      <c r="C100">
        <f>C16+C20</f>
        <v>550</v>
      </c>
      <c r="D100" s="1">
        <v>5.0000000000000004E-6</v>
      </c>
      <c r="E100">
        <v>1</v>
      </c>
      <c r="F100">
        <v>9.9999999999999995E-7</v>
      </c>
      <c r="G100" s="1">
        <v>0</v>
      </c>
      <c r="H100" s="1">
        <v>0</v>
      </c>
      <c r="I100">
        <v>10</v>
      </c>
      <c r="J100" t="s">
        <v>237</v>
      </c>
      <c r="K100">
        <v>0</v>
      </c>
      <c r="L100">
        <v>0</v>
      </c>
    </row>
    <row r="101" spans="1:12" x14ac:dyDescent="0.3">
      <c r="A101" t="s">
        <v>234</v>
      </c>
      <c r="B101">
        <v>1200</v>
      </c>
      <c r="C101">
        <f>C16+C21</f>
        <v>590</v>
      </c>
      <c r="D101" s="1">
        <v>5.0000000000000004E-6</v>
      </c>
      <c r="E101">
        <v>1</v>
      </c>
      <c r="F101">
        <v>1E-4</v>
      </c>
      <c r="G101" s="1">
        <v>0</v>
      </c>
      <c r="H101" s="1">
        <v>0</v>
      </c>
      <c r="I101">
        <v>10</v>
      </c>
      <c r="J101" t="s">
        <v>238</v>
      </c>
      <c r="K101">
        <v>0</v>
      </c>
      <c r="L101">
        <v>0</v>
      </c>
    </row>
    <row r="102" spans="1:12" x14ac:dyDescent="0.3">
      <c r="A102" t="s">
        <v>239</v>
      </c>
      <c r="B102">
        <v>1200</v>
      </c>
      <c r="C102">
        <f>C16+C21</f>
        <v>590</v>
      </c>
      <c r="D102" s="1">
        <v>5.0000000000000004E-6</v>
      </c>
      <c r="E102">
        <v>1</v>
      </c>
      <c r="F102">
        <v>1.0000000000000001E-5</v>
      </c>
      <c r="G102" s="1">
        <v>0</v>
      </c>
      <c r="H102" s="1">
        <v>0</v>
      </c>
      <c r="I102">
        <v>10</v>
      </c>
      <c r="J102" t="s">
        <v>245</v>
      </c>
      <c r="K102">
        <v>0</v>
      </c>
      <c r="L102">
        <v>0</v>
      </c>
    </row>
    <row r="103" spans="1:12" x14ac:dyDescent="0.3">
      <c r="A103" t="s">
        <v>240</v>
      </c>
      <c r="B103">
        <v>1200</v>
      </c>
      <c r="C103">
        <f>C16+C21</f>
        <v>590</v>
      </c>
      <c r="D103" s="1">
        <v>5.0000000000000004E-6</v>
      </c>
      <c r="E103">
        <v>1</v>
      </c>
      <c r="F103">
        <v>9.9999999999999995E-7</v>
      </c>
      <c r="G103" s="1">
        <v>0</v>
      </c>
      <c r="H103" s="1">
        <v>0</v>
      </c>
      <c r="I103">
        <v>10</v>
      </c>
      <c r="J103" t="s">
        <v>246</v>
      </c>
      <c r="K103">
        <v>0</v>
      </c>
      <c r="L103">
        <v>0</v>
      </c>
    </row>
    <row r="104" spans="1:12" x14ac:dyDescent="0.3">
      <c r="A104" t="s">
        <v>241</v>
      </c>
      <c r="B104">
        <v>1200</v>
      </c>
      <c r="C104">
        <f>2*C17</f>
        <v>480</v>
      </c>
      <c r="D104" s="1">
        <v>5.0000000000000004E-6</v>
      </c>
      <c r="E104">
        <v>1</v>
      </c>
      <c r="F104">
        <v>1</v>
      </c>
      <c r="G104" s="1">
        <v>0</v>
      </c>
      <c r="H104" s="1">
        <v>0</v>
      </c>
      <c r="I104">
        <v>10</v>
      </c>
      <c r="J104" t="s">
        <v>247</v>
      </c>
      <c r="K104">
        <v>0</v>
      </c>
      <c r="L104">
        <v>0</v>
      </c>
    </row>
    <row r="105" spans="1:12" x14ac:dyDescent="0.3">
      <c r="A105" t="s">
        <v>242</v>
      </c>
      <c r="B105">
        <v>1200</v>
      </c>
      <c r="C105">
        <f>2*C17</f>
        <v>480</v>
      </c>
      <c r="D105" s="1">
        <v>5.0000000000000004E-6</v>
      </c>
      <c r="E105">
        <v>1</v>
      </c>
      <c r="F105">
        <v>0.1</v>
      </c>
      <c r="G105" s="1">
        <v>0</v>
      </c>
      <c r="H105" s="1">
        <v>0</v>
      </c>
      <c r="I105">
        <v>10</v>
      </c>
      <c r="J105" t="s">
        <v>248</v>
      </c>
      <c r="K105">
        <v>0</v>
      </c>
      <c r="L105">
        <v>0</v>
      </c>
    </row>
    <row r="106" spans="1:12" x14ac:dyDescent="0.3">
      <c r="A106" t="s">
        <v>243</v>
      </c>
      <c r="B106">
        <v>1200</v>
      </c>
      <c r="C106">
        <f>2*C17</f>
        <v>480</v>
      </c>
      <c r="D106" s="1">
        <v>5.0000000000000004E-6</v>
      </c>
      <c r="E106">
        <v>1</v>
      </c>
      <c r="F106" s="1">
        <v>0.01</v>
      </c>
      <c r="G106" s="1">
        <v>0</v>
      </c>
      <c r="H106" s="1">
        <v>0</v>
      </c>
      <c r="I106">
        <v>10</v>
      </c>
      <c r="J106" t="s">
        <v>249</v>
      </c>
      <c r="K106">
        <v>0</v>
      </c>
      <c r="L106">
        <v>0</v>
      </c>
    </row>
    <row r="107" spans="1:12" x14ac:dyDescent="0.3">
      <c r="A107" t="s">
        <v>244</v>
      </c>
      <c r="B107">
        <v>1200</v>
      </c>
      <c r="C107">
        <f>2*C17</f>
        <v>480</v>
      </c>
      <c r="D107" s="1">
        <v>5.0000000000000004E-6</v>
      </c>
      <c r="E107">
        <v>1</v>
      </c>
      <c r="F107" s="1">
        <v>1E-3</v>
      </c>
      <c r="G107" s="1">
        <v>0</v>
      </c>
      <c r="H107" s="1">
        <v>0</v>
      </c>
      <c r="I107">
        <v>10</v>
      </c>
      <c r="J107" t="s">
        <v>250</v>
      </c>
      <c r="K107">
        <v>0</v>
      </c>
      <c r="L107">
        <v>0</v>
      </c>
    </row>
    <row r="108" spans="1:12" x14ac:dyDescent="0.3">
      <c r="A108" t="s">
        <v>251</v>
      </c>
      <c r="B108">
        <v>1200</v>
      </c>
      <c r="C108">
        <f>2*C17</f>
        <v>480</v>
      </c>
      <c r="D108" s="1">
        <v>5.0000000000000004E-6</v>
      </c>
      <c r="E108">
        <v>1</v>
      </c>
      <c r="F108" s="1">
        <v>1E-4</v>
      </c>
      <c r="G108" s="1">
        <v>0</v>
      </c>
      <c r="H108" s="1">
        <v>0</v>
      </c>
      <c r="I108">
        <v>10</v>
      </c>
      <c r="J108" t="s">
        <v>254</v>
      </c>
      <c r="K108">
        <v>0</v>
      </c>
      <c r="L108">
        <v>0</v>
      </c>
    </row>
    <row r="109" spans="1:12" x14ac:dyDescent="0.3">
      <c r="A109" t="s">
        <v>252</v>
      </c>
      <c r="B109">
        <v>1200</v>
      </c>
      <c r="C109">
        <f>2*C17</f>
        <v>480</v>
      </c>
      <c r="D109" s="1">
        <v>5.0000000000000004E-6</v>
      </c>
      <c r="E109">
        <v>1</v>
      </c>
      <c r="F109" s="1">
        <v>1.0000000000000001E-5</v>
      </c>
      <c r="G109" s="1">
        <v>0</v>
      </c>
      <c r="H109" s="1">
        <v>0</v>
      </c>
      <c r="I109">
        <v>10</v>
      </c>
      <c r="J109" t="s">
        <v>255</v>
      </c>
      <c r="K109">
        <v>0</v>
      </c>
      <c r="L109">
        <v>0</v>
      </c>
    </row>
    <row r="110" spans="1:12" x14ac:dyDescent="0.3">
      <c r="A110" t="s">
        <v>253</v>
      </c>
      <c r="B110">
        <v>1200</v>
      </c>
      <c r="C110">
        <f>2*C17</f>
        <v>480</v>
      </c>
      <c r="D110" s="1">
        <v>5.0000000000000004E-6</v>
      </c>
      <c r="E110">
        <v>1</v>
      </c>
      <c r="F110" s="1">
        <v>9.9999999999999995E-7</v>
      </c>
      <c r="G110" s="1">
        <v>0</v>
      </c>
      <c r="H110" s="1">
        <v>0</v>
      </c>
      <c r="I110">
        <v>10</v>
      </c>
      <c r="J110" t="s">
        <v>256</v>
      </c>
      <c r="K110">
        <v>0</v>
      </c>
      <c r="L110">
        <v>0</v>
      </c>
    </row>
    <row r="111" spans="1:12" x14ac:dyDescent="0.3">
      <c r="A111" t="s">
        <v>257</v>
      </c>
      <c r="B111">
        <v>1200</v>
      </c>
      <c r="C111">
        <f>C17+C18</f>
        <v>500</v>
      </c>
      <c r="D111" s="1">
        <v>5.0000000000000004E-6</v>
      </c>
      <c r="E111">
        <v>1</v>
      </c>
      <c r="F111">
        <v>0.1</v>
      </c>
      <c r="G111" s="1">
        <v>0</v>
      </c>
      <c r="H111" s="1">
        <v>0</v>
      </c>
      <c r="I111">
        <v>10</v>
      </c>
      <c r="J111" t="s">
        <v>260</v>
      </c>
      <c r="K111">
        <v>0</v>
      </c>
      <c r="L111">
        <v>0</v>
      </c>
    </row>
    <row r="112" spans="1:12" x14ac:dyDescent="0.3">
      <c r="A112" t="s">
        <v>258</v>
      </c>
      <c r="B112">
        <v>1200</v>
      </c>
      <c r="C112">
        <f>C17+C18</f>
        <v>500</v>
      </c>
      <c r="D112" s="1">
        <v>5.0000000000000004E-6</v>
      </c>
      <c r="E112">
        <v>1</v>
      </c>
      <c r="F112" s="1">
        <v>0.01</v>
      </c>
      <c r="G112" s="1">
        <v>0</v>
      </c>
      <c r="H112" s="1">
        <v>0</v>
      </c>
      <c r="I112">
        <v>10</v>
      </c>
      <c r="J112" t="s">
        <v>261</v>
      </c>
      <c r="K112">
        <v>0</v>
      </c>
      <c r="L112">
        <v>0</v>
      </c>
    </row>
    <row r="113" spans="1:12" x14ac:dyDescent="0.3">
      <c r="A113" t="s">
        <v>259</v>
      </c>
      <c r="B113">
        <v>1200</v>
      </c>
      <c r="C113">
        <f>C17+C18</f>
        <v>500</v>
      </c>
      <c r="D113" s="1">
        <v>5.0000000000000004E-6</v>
      </c>
      <c r="E113">
        <v>1</v>
      </c>
      <c r="F113" s="1">
        <v>1E-3</v>
      </c>
      <c r="G113" s="1">
        <v>0</v>
      </c>
      <c r="H113" s="1">
        <v>0</v>
      </c>
      <c r="I113">
        <v>10</v>
      </c>
      <c r="J113" t="s">
        <v>262</v>
      </c>
      <c r="K113">
        <v>0</v>
      </c>
      <c r="L113">
        <v>0</v>
      </c>
    </row>
    <row r="114" spans="1:12" x14ac:dyDescent="0.3">
      <c r="A114" t="s">
        <v>263</v>
      </c>
      <c r="B114">
        <v>1200</v>
      </c>
      <c r="C114">
        <f>C17+C18</f>
        <v>500</v>
      </c>
      <c r="D114" s="1">
        <v>5.0000000000000004E-6</v>
      </c>
      <c r="E114">
        <v>1</v>
      </c>
      <c r="F114" s="1">
        <v>1E-4</v>
      </c>
      <c r="G114" s="1">
        <v>0</v>
      </c>
      <c r="H114" s="1">
        <v>0</v>
      </c>
      <c r="I114">
        <v>10</v>
      </c>
      <c r="J114" t="s">
        <v>265</v>
      </c>
      <c r="K114">
        <v>0</v>
      </c>
      <c r="L114">
        <v>0</v>
      </c>
    </row>
    <row r="115" spans="1:12" x14ac:dyDescent="0.3">
      <c r="A115" t="s">
        <v>264</v>
      </c>
      <c r="B115">
        <v>1200</v>
      </c>
      <c r="C115">
        <f>C17+C18</f>
        <v>500</v>
      </c>
      <c r="D115" s="1">
        <v>5.0000000000000004E-6</v>
      </c>
      <c r="E115">
        <v>1</v>
      </c>
      <c r="F115" s="1">
        <v>1.0000000000000001E-5</v>
      </c>
      <c r="G115" s="1">
        <v>0</v>
      </c>
      <c r="H115" s="1">
        <v>0</v>
      </c>
      <c r="I115">
        <v>10</v>
      </c>
      <c r="J115" t="s">
        <v>266</v>
      </c>
      <c r="K115">
        <v>0</v>
      </c>
      <c r="L115">
        <v>0</v>
      </c>
    </row>
    <row r="116" spans="1:12" x14ac:dyDescent="0.3">
      <c r="A116" t="s">
        <v>267</v>
      </c>
      <c r="B116">
        <v>1200</v>
      </c>
      <c r="C116">
        <f>C17+C18</f>
        <v>500</v>
      </c>
      <c r="D116" s="1">
        <v>5.0000000000000004E-6</v>
      </c>
      <c r="E116">
        <v>1</v>
      </c>
      <c r="F116" s="1">
        <v>9.9999999999999995E-7</v>
      </c>
      <c r="G116" s="1">
        <v>0</v>
      </c>
      <c r="H116" s="1">
        <v>0</v>
      </c>
      <c r="I116">
        <v>10</v>
      </c>
      <c r="J116" t="s">
        <v>269</v>
      </c>
      <c r="K116">
        <v>0</v>
      </c>
      <c r="L116">
        <v>0</v>
      </c>
    </row>
    <row r="117" spans="1:12" x14ac:dyDescent="0.3">
      <c r="A117" t="s">
        <v>268</v>
      </c>
      <c r="B117">
        <v>1200</v>
      </c>
      <c r="C117">
        <f>C17+C19</f>
        <v>540</v>
      </c>
      <c r="D117" s="1">
        <v>5.0000000000000004E-6</v>
      </c>
      <c r="E117">
        <v>1</v>
      </c>
      <c r="F117">
        <v>0.01</v>
      </c>
      <c r="G117" s="1">
        <v>0</v>
      </c>
      <c r="H117" s="1">
        <v>0</v>
      </c>
      <c r="I117">
        <v>10</v>
      </c>
      <c r="J117" t="s">
        <v>270</v>
      </c>
      <c r="K117">
        <v>0</v>
      </c>
      <c r="L117">
        <v>0</v>
      </c>
    </row>
    <row r="118" spans="1:12" ht="14.4" customHeight="1" x14ac:dyDescent="0.3">
      <c r="A118" t="s">
        <v>271</v>
      </c>
      <c r="B118">
        <v>1200</v>
      </c>
      <c r="C118">
        <f>C17+C19</f>
        <v>540</v>
      </c>
      <c r="D118" s="1">
        <v>5.0000000000000004E-6</v>
      </c>
      <c r="E118">
        <v>1</v>
      </c>
      <c r="F118">
        <v>1E-3</v>
      </c>
      <c r="G118" s="1">
        <v>0</v>
      </c>
      <c r="H118" s="1">
        <v>0</v>
      </c>
      <c r="I118">
        <v>10</v>
      </c>
      <c r="J118" t="s">
        <v>275</v>
      </c>
      <c r="K118">
        <v>0</v>
      </c>
      <c r="L118">
        <v>0</v>
      </c>
    </row>
    <row r="119" spans="1:12" x14ac:dyDescent="0.3">
      <c r="A119" t="s">
        <v>272</v>
      </c>
      <c r="B119">
        <v>1200</v>
      </c>
      <c r="C119">
        <f>C17+C19</f>
        <v>540</v>
      </c>
      <c r="D119" s="1">
        <v>5.0000000000000004E-6</v>
      </c>
      <c r="E119">
        <v>1</v>
      </c>
      <c r="F119">
        <v>1E-4</v>
      </c>
      <c r="G119" s="1">
        <v>0</v>
      </c>
      <c r="H119" s="1">
        <v>0</v>
      </c>
      <c r="I119">
        <v>10</v>
      </c>
      <c r="J119" t="s">
        <v>276</v>
      </c>
      <c r="K119">
        <v>0</v>
      </c>
      <c r="L119">
        <v>0</v>
      </c>
    </row>
    <row r="120" spans="1:12" x14ac:dyDescent="0.3">
      <c r="A120" t="s">
        <v>273</v>
      </c>
      <c r="B120">
        <v>1200</v>
      </c>
      <c r="C120">
        <f>C17+C19</f>
        <v>540</v>
      </c>
      <c r="D120" s="1">
        <v>5.0000000000000004E-6</v>
      </c>
      <c r="E120">
        <v>1</v>
      </c>
      <c r="F120">
        <v>1.0000000000000001E-5</v>
      </c>
      <c r="G120" s="1">
        <v>0</v>
      </c>
      <c r="H120" s="1">
        <v>0</v>
      </c>
      <c r="I120">
        <v>10</v>
      </c>
      <c r="J120" t="s">
        <v>277</v>
      </c>
      <c r="K120">
        <v>0</v>
      </c>
      <c r="L120">
        <v>0</v>
      </c>
    </row>
    <row r="121" spans="1:12" x14ac:dyDescent="0.3">
      <c r="A121" t="s">
        <v>274</v>
      </c>
      <c r="B121">
        <v>1200</v>
      </c>
      <c r="C121">
        <f>C17+C19</f>
        <v>540</v>
      </c>
      <c r="D121" s="1">
        <v>5.0000000000000004E-6</v>
      </c>
      <c r="E121">
        <v>1</v>
      </c>
      <c r="F121">
        <v>9.9999999999999995E-7</v>
      </c>
      <c r="G121" s="1">
        <v>0</v>
      </c>
      <c r="H121" s="1">
        <v>0</v>
      </c>
      <c r="I121">
        <v>10</v>
      </c>
      <c r="J121" t="s">
        <v>278</v>
      </c>
      <c r="K121">
        <v>0</v>
      </c>
      <c r="L121">
        <v>0</v>
      </c>
    </row>
    <row r="122" spans="1:12" x14ac:dyDescent="0.3">
      <c r="A122" t="s">
        <v>279</v>
      </c>
      <c r="B122">
        <v>1200</v>
      </c>
      <c r="C122">
        <f>C17+C20</f>
        <v>570</v>
      </c>
      <c r="D122" s="1">
        <v>5.0000000000000004E-6</v>
      </c>
      <c r="E122">
        <v>1</v>
      </c>
      <c r="F122">
        <v>1E-3</v>
      </c>
      <c r="G122" s="1">
        <v>0</v>
      </c>
      <c r="H122" s="1">
        <v>0</v>
      </c>
      <c r="I122">
        <v>10</v>
      </c>
      <c r="J122" t="s">
        <v>307</v>
      </c>
      <c r="K122">
        <v>0</v>
      </c>
      <c r="L122">
        <v>0</v>
      </c>
    </row>
    <row r="123" spans="1:12" x14ac:dyDescent="0.3">
      <c r="A123" t="s">
        <v>280</v>
      </c>
      <c r="B123">
        <v>1200</v>
      </c>
      <c r="C123">
        <f>C17+C20</f>
        <v>570</v>
      </c>
      <c r="D123" s="1">
        <v>5.0000000000000004E-6</v>
      </c>
      <c r="E123">
        <v>1</v>
      </c>
      <c r="F123">
        <v>1E-4</v>
      </c>
      <c r="G123" s="1">
        <v>0</v>
      </c>
      <c r="H123" s="1">
        <v>0</v>
      </c>
      <c r="I123">
        <v>10</v>
      </c>
      <c r="J123" t="s">
        <v>308</v>
      </c>
      <c r="K123">
        <v>0</v>
      </c>
      <c r="L123">
        <v>0</v>
      </c>
    </row>
    <row r="124" spans="1:12" x14ac:dyDescent="0.3">
      <c r="A124" t="s">
        <v>281</v>
      </c>
      <c r="B124">
        <v>1200</v>
      </c>
      <c r="C124">
        <f>C17+C20</f>
        <v>570</v>
      </c>
      <c r="D124" s="1">
        <v>5.0000000000000004E-6</v>
      </c>
      <c r="E124">
        <v>1</v>
      </c>
      <c r="F124">
        <v>1.0000000000000001E-5</v>
      </c>
      <c r="G124" s="1">
        <v>0</v>
      </c>
      <c r="H124" s="1">
        <v>0</v>
      </c>
      <c r="I124">
        <v>10</v>
      </c>
      <c r="J124" t="s">
        <v>309</v>
      </c>
      <c r="K124">
        <v>0</v>
      </c>
      <c r="L124">
        <v>0</v>
      </c>
    </row>
    <row r="125" spans="1:12" x14ac:dyDescent="0.3">
      <c r="A125" t="s">
        <v>282</v>
      </c>
      <c r="B125">
        <v>1200</v>
      </c>
      <c r="C125">
        <f>C17+C20</f>
        <v>570</v>
      </c>
      <c r="D125" s="1">
        <v>5.0000000000000004E-6</v>
      </c>
      <c r="E125">
        <v>1</v>
      </c>
      <c r="F125">
        <v>9.9999999999999995E-7</v>
      </c>
      <c r="G125" s="1">
        <v>0</v>
      </c>
      <c r="H125" s="1">
        <v>0</v>
      </c>
      <c r="I125">
        <v>10</v>
      </c>
      <c r="J125" t="s">
        <v>310</v>
      </c>
      <c r="K125">
        <v>0</v>
      </c>
      <c r="L125">
        <v>0</v>
      </c>
    </row>
    <row r="126" spans="1:12" x14ac:dyDescent="0.3">
      <c r="A126" t="s">
        <v>283</v>
      </c>
      <c r="B126">
        <v>1200</v>
      </c>
      <c r="C126">
        <f>C17+C21</f>
        <v>610</v>
      </c>
      <c r="D126" s="1">
        <v>5.0000000000000004E-6</v>
      </c>
      <c r="E126">
        <v>1</v>
      </c>
      <c r="F126">
        <v>1E-4</v>
      </c>
      <c r="G126" s="1">
        <v>0</v>
      </c>
      <c r="H126" s="1">
        <v>0</v>
      </c>
      <c r="I126">
        <v>10</v>
      </c>
      <c r="J126" t="s">
        <v>311</v>
      </c>
      <c r="K126">
        <v>0</v>
      </c>
      <c r="L126">
        <v>0</v>
      </c>
    </row>
    <row r="127" spans="1:12" x14ac:dyDescent="0.3">
      <c r="A127" t="s">
        <v>284</v>
      </c>
      <c r="B127">
        <v>1200</v>
      </c>
      <c r="C127">
        <f>C17+C21</f>
        <v>610</v>
      </c>
      <c r="D127" s="1">
        <v>5.0000000000000004E-6</v>
      </c>
      <c r="E127">
        <v>1</v>
      </c>
      <c r="F127">
        <v>1.0000000000000001E-5</v>
      </c>
      <c r="G127" s="1">
        <v>0</v>
      </c>
      <c r="H127" s="1">
        <v>0</v>
      </c>
      <c r="I127">
        <v>10</v>
      </c>
      <c r="J127" t="s">
        <v>312</v>
      </c>
      <c r="K127">
        <v>0</v>
      </c>
      <c r="L127">
        <v>0</v>
      </c>
    </row>
    <row r="128" spans="1:12" x14ac:dyDescent="0.3">
      <c r="A128" t="s">
        <v>285</v>
      </c>
      <c r="B128">
        <v>1200</v>
      </c>
      <c r="C128">
        <f>C17+C21</f>
        <v>610</v>
      </c>
      <c r="D128" s="1">
        <v>5.0000000000000004E-6</v>
      </c>
      <c r="E128">
        <v>1</v>
      </c>
      <c r="F128">
        <v>9.9999999999999995E-7</v>
      </c>
      <c r="G128" s="1">
        <v>0</v>
      </c>
      <c r="H128" s="1">
        <v>0</v>
      </c>
      <c r="I128">
        <v>10</v>
      </c>
      <c r="J128" t="s">
        <v>313</v>
      </c>
      <c r="K128">
        <v>0</v>
      </c>
      <c r="L128">
        <v>0</v>
      </c>
    </row>
    <row r="129" spans="1:12" x14ac:dyDescent="0.3">
      <c r="A129" t="s">
        <v>286</v>
      </c>
      <c r="B129">
        <v>1200</v>
      </c>
      <c r="C129">
        <f>2*C18</f>
        <v>520</v>
      </c>
      <c r="D129" s="1">
        <v>5.0000000000000004E-6</v>
      </c>
      <c r="E129">
        <v>1</v>
      </c>
      <c r="F129">
        <v>0.1</v>
      </c>
      <c r="G129" s="1">
        <v>0</v>
      </c>
      <c r="H129" s="1">
        <v>0</v>
      </c>
      <c r="I129">
        <v>10</v>
      </c>
      <c r="J129" t="s">
        <v>314</v>
      </c>
      <c r="K129">
        <v>0</v>
      </c>
      <c r="L129">
        <v>0</v>
      </c>
    </row>
    <row r="130" spans="1:12" x14ac:dyDescent="0.3">
      <c r="A130" t="s">
        <v>287</v>
      </c>
      <c r="B130">
        <v>1200</v>
      </c>
      <c r="C130">
        <f>2*C18</f>
        <v>520</v>
      </c>
      <c r="D130" s="1">
        <v>5.0000000000000004E-6</v>
      </c>
      <c r="E130">
        <v>1</v>
      </c>
      <c r="F130" s="1">
        <v>0.01</v>
      </c>
      <c r="G130" s="1">
        <v>0</v>
      </c>
      <c r="H130" s="1">
        <v>0</v>
      </c>
      <c r="I130">
        <v>10</v>
      </c>
      <c r="J130" t="s">
        <v>315</v>
      </c>
      <c r="K130">
        <v>0</v>
      </c>
      <c r="L130">
        <v>0</v>
      </c>
    </row>
    <row r="131" spans="1:12" x14ac:dyDescent="0.3">
      <c r="A131" t="s">
        <v>288</v>
      </c>
      <c r="B131">
        <v>1200</v>
      </c>
      <c r="C131">
        <f>2*C18</f>
        <v>520</v>
      </c>
      <c r="D131" s="1">
        <v>5.0000000000000004E-6</v>
      </c>
      <c r="E131">
        <v>1</v>
      </c>
      <c r="F131" s="1">
        <v>1E-3</v>
      </c>
      <c r="G131" s="1">
        <v>0</v>
      </c>
      <c r="H131" s="1">
        <v>0</v>
      </c>
      <c r="I131">
        <v>10</v>
      </c>
      <c r="J131" t="s">
        <v>316</v>
      </c>
      <c r="K131">
        <v>0</v>
      </c>
      <c r="L131">
        <v>0</v>
      </c>
    </row>
    <row r="132" spans="1:12" x14ac:dyDescent="0.3">
      <c r="A132" t="s">
        <v>289</v>
      </c>
      <c r="B132">
        <v>1200</v>
      </c>
      <c r="C132">
        <f>2*C18</f>
        <v>520</v>
      </c>
      <c r="D132" s="1">
        <v>5.0000000000000004E-6</v>
      </c>
      <c r="E132">
        <v>1</v>
      </c>
      <c r="F132" s="1">
        <v>1E-4</v>
      </c>
      <c r="G132" s="1">
        <v>0</v>
      </c>
      <c r="H132" s="1">
        <v>0</v>
      </c>
      <c r="I132">
        <v>10</v>
      </c>
      <c r="J132" t="s">
        <v>317</v>
      </c>
      <c r="K132">
        <v>0</v>
      </c>
      <c r="L132">
        <v>0</v>
      </c>
    </row>
    <row r="133" spans="1:12" x14ac:dyDescent="0.3">
      <c r="A133" t="s">
        <v>290</v>
      </c>
      <c r="B133">
        <v>1200</v>
      </c>
      <c r="C133">
        <f>2*C18</f>
        <v>520</v>
      </c>
      <c r="D133" s="1">
        <v>5.0000000000000004E-6</v>
      </c>
      <c r="E133">
        <v>1</v>
      </c>
      <c r="F133" s="1">
        <v>1.0000000000000001E-5</v>
      </c>
      <c r="G133" s="1">
        <v>0</v>
      </c>
      <c r="H133" s="1">
        <v>0</v>
      </c>
      <c r="I133">
        <v>10</v>
      </c>
      <c r="J133" t="s">
        <v>318</v>
      </c>
      <c r="K133">
        <v>0</v>
      </c>
      <c r="L133">
        <v>0</v>
      </c>
    </row>
    <row r="134" spans="1:12" x14ac:dyDescent="0.3">
      <c r="A134" t="s">
        <v>291</v>
      </c>
      <c r="B134">
        <v>1200</v>
      </c>
      <c r="C134">
        <f>2*C18</f>
        <v>520</v>
      </c>
      <c r="D134" s="1">
        <v>5.0000000000000004E-6</v>
      </c>
      <c r="E134">
        <v>1</v>
      </c>
      <c r="F134" s="1">
        <v>9.9999999999999995E-7</v>
      </c>
      <c r="G134" s="1">
        <v>0</v>
      </c>
      <c r="H134" s="1">
        <v>0</v>
      </c>
      <c r="I134">
        <v>10</v>
      </c>
      <c r="J134" t="s">
        <v>319</v>
      </c>
      <c r="K134">
        <v>0</v>
      </c>
      <c r="L134">
        <v>0</v>
      </c>
    </row>
    <row r="135" spans="1:12" x14ac:dyDescent="0.3">
      <c r="A135" t="s">
        <v>292</v>
      </c>
      <c r="B135">
        <v>1200</v>
      </c>
      <c r="C135">
        <f>C18+C19</f>
        <v>560</v>
      </c>
      <c r="D135" s="1">
        <v>5.0000000000000004E-6</v>
      </c>
      <c r="E135">
        <v>1</v>
      </c>
      <c r="F135">
        <v>0.01</v>
      </c>
      <c r="G135" s="1">
        <v>0</v>
      </c>
      <c r="H135" s="1">
        <v>0</v>
      </c>
      <c r="I135">
        <v>10</v>
      </c>
      <c r="J135" t="s">
        <v>320</v>
      </c>
      <c r="K135">
        <v>0</v>
      </c>
      <c r="L135">
        <v>0</v>
      </c>
    </row>
    <row r="136" spans="1:12" x14ac:dyDescent="0.3">
      <c r="A136" t="s">
        <v>293</v>
      </c>
      <c r="B136">
        <v>1200</v>
      </c>
      <c r="C136">
        <f>C18+C19</f>
        <v>560</v>
      </c>
      <c r="D136" s="1">
        <v>5.0000000000000004E-6</v>
      </c>
      <c r="E136">
        <v>1</v>
      </c>
      <c r="F136">
        <v>1E-3</v>
      </c>
      <c r="G136" s="1">
        <v>0</v>
      </c>
      <c r="H136" s="1">
        <v>0</v>
      </c>
      <c r="I136">
        <v>10</v>
      </c>
      <c r="J136" t="s">
        <v>321</v>
      </c>
      <c r="K136">
        <v>0</v>
      </c>
      <c r="L136">
        <v>0</v>
      </c>
    </row>
    <row r="137" spans="1:12" x14ac:dyDescent="0.3">
      <c r="A137" t="s">
        <v>294</v>
      </c>
      <c r="B137">
        <v>1200</v>
      </c>
      <c r="C137">
        <f>C18+C19</f>
        <v>560</v>
      </c>
      <c r="D137" s="1">
        <v>5.0000000000000004E-6</v>
      </c>
      <c r="E137">
        <v>1</v>
      </c>
      <c r="F137">
        <v>1E-4</v>
      </c>
      <c r="G137" s="1">
        <v>0</v>
      </c>
      <c r="H137" s="1">
        <v>0</v>
      </c>
      <c r="I137">
        <v>10</v>
      </c>
      <c r="J137" t="s">
        <v>322</v>
      </c>
      <c r="K137">
        <v>0</v>
      </c>
      <c r="L137">
        <v>0</v>
      </c>
    </row>
    <row r="138" spans="1:12" x14ac:dyDescent="0.3">
      <c r="A138" t="s">
        <v>295</v>
      </c>
      <c r="B138">
        <v>1200</v>
      </c>
      <c r="C138">
        <f>C18+C19</f>
        <v>560</v>
      </c>
      <c r="D138" s="1">
        <v>5.0000000000000004E-6</v>
      </c>
      <c r="E138">
        <v>1</v>
      </c>
      <c r="F138">
        <v>1.0000000000000001E-5</v>
      </c>
      <c r="G138" s="1">
        <v>0</v>
      </c>
      <c r="H138" s="1">
        <v>0</v>
      </c>
      <c r="I138">
        <v>10</v>
      </c>
      <c r="J138" t="s">
        <v>323</v>
      </c>
      <c r="K138">
        <v>0</v>
      </c>
      <c r="L138">
        <v>0</v>
      </c>
    </row>
    <row r="139" spans="1:12" x14ac:dyDescent="0.3">
      <c r="A139" t="s">
        <v>296</v>
      </c>
      <c r="B139">
        <v>1200</v>
      </c>
      <c r="C139">
        <f>C18+C19</f>
        <v>560</v>
      </c>
      <c r="D139" s="1">
        <v>5.0000000000000004E-6</v>
      </c>
      <c r="E139">
        <v>1</v>
      </c>
      <c r="F139">
        <v>9.9999999999999995E-7</v>
      </c>
      <c r="G139" s="1">
        <v>0</v>
      </c>
      <c r="H139" s="1">
        <v>0</v>
      </c>
      <c r="I139">
        <v>10</v>
      </c>
      <c r="J139" t="s">
        <v>324</v>
      </c>
      <c r="K139">
        <v>0</v>
      </c>
      <c r="L139">
        <v>0</v>
      </c>
    </row>
    <row r="140" spans="1:12" x14ac:dyDescent="0.3">
      <c r="A140" t="s">
        <v>297</v>
      </c>
      <c r="B140">
        <v>1200</v>
      </c>
      <c r="C140">
        <f>C18+C20</f>
        <v>590</v>
      </c>
      <c r="D140" s="1">
        <v>5.0000000000000004E-6</v>
      </c>
      <c r="E140">
        <v>1</v>
      </c>
      <c r="F140">
        <v>1E-3</v>
      </c>
      <c r="G140" s="1">
        <v>0</v>
      </c>
      <c r="H140" s="1">
        <v>0</v>
      </c>
      <c r="I140">
        <v>10</v>
      </c>
      <c r="J140" t="s">
        <v>325</v>
      </c>
      <c r="K140">
        <v>0</v>
      </c>
      <c r="L140">
        <v>0</v>
      </c>
    </row>
    <row r="141" spans="1:12" x14ac:dyDescent="0.3">
      <c r="A141" t="s">
        <v>298</v>
      </c>
      <c r="B141">
        <v>1200</v>
      </c>
      <c r="C141">
        <f>C18+C20</f>
        <v>590</v>
      </c>
      <c r="D141" s="1">
        <v>5.0000000000000004E-6</v>
      </c>
      <c r="E141">
        <v>1</v>
      </c>
      <c r="F141">
        <v>1E-4</v>
      </c>
      <c r="G141" s="1">
        <v>0</v>
      </c>
      <c r="H141" s="1">
        <v>0</v>
      </c>
      <c r="I141">
        <v>10</v>
      </c>
      <c r="J141" t="s">
        <v>326</v>
      </c>
      <c r="K141">
        <v>0</v>
      </c>
      <c r="L141">
        <v>0</v>
      </c>
    </row>
    <row r="142" spans="1:12" x14ac:dyDescent="0.3">
      <c r="A142" t="s">
        <v>299</v>
      </c>
      <c r="B142">
        <v>1200</v>
      </c>
      <c r="C142">
        <f>C18+C20</f>
        <v>590</v>
      </c>
      <c r="D142" s="1">
        <v>5.0000000000000004E-6</v>
      </c>
      <c r="E142">
        <v>1</v>
      </c>
      <c r="F142">
        <v>1.0000000000000001E-5</v>
      </c>
      <c r="G142" s="1">
        <v>0</v>
      </c>
      <c r="H142" s="1">
        <v>0</v>
      </c>
      <c r="I142">
        <v>10</v>
      </c>
      <c r="J142" t="s">
        <v>327</v>
      </c>
      <c r="K142">
        <v>0</v>
      </c>
      <c r="L142">
        <v>0</v>
      </c>
    </row>
    <row r="143" spans="1:12" x14ac:dyDescent="0.3">
      <c r="A143" t="s">
        <v>300</v>
      </c>
      <c r="B143">
        <v>1200</v>
      </c>
      <c r="C143">
        <f>C18+C20</f>
        <v>590</v>
      </c>
      <c r="D143" s="1">
        <v>5.0000000000000004E-6</v>
      </c>
      <c r="E143">
        <v>1</v>
      </c>
      <c r="F143">
        <v>9.9999999999999995E-7</v>
      </c>
      <c r="G143" s="1">
        <v>0</v>
      </c>
      <c r="H143" s="1">
        <v>0</v>
      </c>
      <c r="I143">
        <v>10</v>
      </c>
      <c r="J143" t="s">
        <v>328</v>
      </c>
      <c r="K143">
        <v>0</v>
      </c>
      <c r="L143">
        <v>0</v>
      </c>
    </row>
    <row r="144" spans="1:12" x14ac:dyDescent="0.3">
      <c r="A144" t="s">
        <v>301</v>
      </c>
      <c r="B144">
        <v>1200</v>
      </c>
      <c r="C144">
        <f>C18+C21</f>
        <v>630</v>
      </c>
      <c r="D144" s="1">
        <v>5.0000000000000004E-6</v>
      </c>
      <c r="E144">
        <v>1</v>
      </c>
      <c r="F144">
        <v>1E-4</v>
      </c>
      <c r="G144" s="1">
        <v>0</v>
      </c>
      <c r="H144" s="1">
        <v>0</v>
      </c>
      <c r="I144">
        <v>10</v>
      </c>
      <c r="J144" t="s">
        <v>329</v>
      </c>
      <c r="K144">
        <v>0</v>
      </c>
      <c r="L144">
        <v>0</v>
      </c>
    </row>
    <row r="145" spans="1:12" x14ac:dyDescent="0.3">
      <c r="A145" t="s">
        <v>302</v>
      </c>
      <c r="B145">
        <v>1200</v>
      </c>
      <c r="C145">
        <f>C18+C21</f>
        <v>630</v>
      </c>
      <c r="D145" s="1">
        <v>5.0000000000000004E-6</v>
      </c>
      <c r="E145">
        <v>1</v>
      </c>
      <c r="F145">
        <v>1.0000000000000001E-5</v>
      </c>
      <c r="G145" s="1">
        <v>0</v>
      </c>
      <c r="H145" s="1">
        <v>0</v>
      </c>
      <c r="I145">
        <v>10</v>
      </c>
      <c r="J145" t="s">
        <v>330</v>
      </c>
      <c r="K145">
        <v>0</v>
      </c>
      <c r="L145">
        <v>0</v>
      </c>
    </row>
    <row r="146" spans="1:12" x14ac:dyDescent="0.3">
      <c r="A146" t="s">
        <v>303</v>
      </c>
      <c r="B146">
        <v>1200</v>
      </c>
      <c r="C146">
        <f>C18+C21</f>
        <v>630</v>
      </c>
      <c r="D146" s="1">
        <v>5.0000000000000004E-6</v>
      </c>
      <c r="E146">
        <v>1</v>
      </c>
      <c r="F146">
        <v>9.9999999999999995E-7</v>
      </c>
      <c r="G146" s="1">
        <v>0</v>
      </c>
      <c r="H146" s="1">
        <v>0</v>
      </c>
      <c r="I146">
        <v>10</v>
      </c>
      <c r="J146" t="s">
        <v>331</v>
      </c>
      <c r="K146">
        <v>0</v>
      </c>
      <c r="L146">
        <v>0</v>
      </c>
    </row>
    <row r="147" spans="1:12" x14ac:dyDescent="0.3">
      <c r="A147" t="s">
        <v>304</v>
      </c>
      <c r="B147">
        <v>1200</v>
      </c>
      <c r="C147">
        <f>2*C19</f>
        <v>600</v>
      </c>
      <c r="D147" s="1">
        <v>5.0000000000000004E-6</v>
      </c>
      <c r="E147">
        <v>1</v>
      </c>
      <c r="F147" s="1">
        <v>0.01</v>
      </c>
      <c r="G147" s="1">
        <v>0</v>
      </c>
      <c r="H147" s="1">
        <v>0</v>
      </c>
      <c r="I147">
        <v>10</v>
      </c>
      <c r="J147" t="s">
        <v>332</v>
      </c>
      <c r="K147">
        <v>0</v>
      </c>
      <c r="L147">
        <v>0</v>
      </c>
    </row>
    <row r="148" spans="1:12" x14ac:dyDescent="0.3">
      <c r="A148" t="s">
        <v>305</v>
      </c>
      <c r="B148">
        <v>1200</v>
      </c>
      <c r="C148">
        <f>2*C19</f>
        <v>600</v>
      </c>
      <c r="D148" s="1">
        <v>5.0000000000000004E-6</v>
      </c>
      <c r="E148">
        <v>1</v>
      </c>
      <c r="F148" s="1">
        <v>1E-3</v>
      </c>
      <c r="G148" s="1">
        <v>0</v>
      </c>
      <c r="H148" s="1">
        <v>0</v>
      </c>
      <c r="I148">
        <v>10</v>
      </c>
      <c r="J148" t="s">
        <v>333</v>
      </c>
      <c r="K148">
        <v>0</v>
      </c>
      <c r="L148">
        <v>0</v>
      </c>
    </row>
    <row r="149" spans="1:12" x14ac:dyDescent="0.3">
      <c r="A149" t="s">
        <v>306</v>
      </c>
      <c r="B149">
        <v>1200</v>
      </c>
      <c r="C149">
        <f>2*C19</f>
        <v>600</v>
      </c>
      <c r="D149" s="1">
        <v>5.0000000000000004E-6</v>
      </c>
      <c r="E149">
        <v>1</v>
      </c>
      <c r="F149" s="1">
        <v>1E-4</v>
      </c>
      <c r="G149" s="1">
        <v>0</v>
      </c>
      <c r="H149" s="1">
        <v>0</v>
      </c>
      <c r="I149">
        <v>10</v>
      </c>
      <c r="J149" t="s">
        <v>334</v>
      </c>
      <c r="K149">
        <v>0</v>
      </c>
      <c r="L149">
        <v>0</v>
      </c>
    </row>
    <row r="150" spans="1:12" x14ac:dyDescent="0.3">
      <c r="A150" t="s">
        <v>335</v>
      </c>
      <c r="B150">
        <v>1200</v>
      </c>
      <c r="C150">
        <f>2*C19</f>
        <v>600</v>
      </c>
      <c r="D150" s="1">
        <v>5.0000000000000004E-6</v>
      </c>
      <c r="E150">
        <v>1</v>
      </c>
      <c r="F150" s="1">
        <v>1.0000000000000001E-5</v>
      </c>
      <c r="G150" s="1">
        <v>0</v>
      </c>
      <c r="H150" s="1">
        <v>0</v>
      </c>
      <c r="I150">
        <v>10</v>
      </c>
      <c r="J150" t="s">
        <v>343</v>
      </c>
      <c r="K150">
        <v>0</v>
      </c>
      <c r="L150">
        <v>0</v>
      </c>
    </row>
    <row r="151" spans="1:12" x14ac:dyDescent="0.3">
      <c r="A151" t="s">
        <v>336</v>
      </c>
      <c r="B151">
        <v>1200</v>
      </c>
      <c r="C151">
        <f>2*C19</f>
        <v>600</v>
      </c>
      <c r="D151" s="1">
        <v>5.0000000000000004E-6</v>
      </c>
      <c r="E151">
        <v>1</v>
      </c>
      <c r="F151" s="1">
        <v>9.9999999999999995E-7</v>
      </c>
      <c r="G151" s="1">
        <v>0</v>
      </c>
      <c r="H151" s="1">
        <v>0</v>
      </c>
      <c r="I151">
        <v>10</v>
      </c>
      <c r="J151" t="s">
        <v>344</v>
      </c>
      <c r="K151">
        <v>0</v>
      </c>
      <c r="L151">
        <v>0</v>
      </c>
    </row>
    <row r="152" spans="1:12" x14ac:dyDescent="0.3">
      <c r="A152" t="s">
        <v>337</v>
      </c>
      <c r="B152">
        <v>1200</v>
      </c>
      <c r="C152">
        <f>C19+C20</f>
        <v>630</v>
      </c>
      <c r="D152" s="1">
        <v>5.0000000000000004E-6</v>
      </c>
      <c r="E152">
        <v>1</v>
      </c>
      <c r="F152">
        <v>1E-3</v>
      </c>
      <c r="G152" s="1">
        <v>0</v>
      </c>
      <c r="H152" s="1">
        <v>0</v>
      </c>
      <c r="I152">
        <v>10</v>
      </c>
      <c r="J152" t="s">
        <v>345</v>
      </c>
      <c r="K152">
        <v>0</v>
      </c>
      <c r="L152">
        <v>0</v>
      </c>
    </row>
    <row r="153" spans="1:12" x14ac:dyDescent="0.3">
      <c r="A153" t="s">
        <v>338</v>
      </c>
      <c r="B153">
        <v>1200</v>
      </c>
      <c r="C153">
        <f>C19+C20</f>
        <v>630</v>
      </c>
      <c r="D153" s="1">
        <v>5.0000000000000004E-6</v>
      </c>
      <c r="E153">
        <v>1</v>
      </c>
      <c r="F153">
        <v>1E-4</v>
      </c>
      <c r="G153" s="1">
        <v>0</v>
      </c>
      <c r="H153" s="1">
        <v>0</v>
      </c>
      <c r="I153">
        <v>10</v>
      </c>
      <c r="J153" t="s">
        <v>346</v>
      </c>
      <c r="K153">
        <v>0</v>
      </c>
      <c r="L153">
        <v>0</v>
      </c>
    </row>
    <row r="154" spans="1:12" x14ac:dyDescent="0.3">
      <c r="A154" t="s">
        <v>339</v>
      </c>
      <c r="B154">
        <v>1200</v>
      </c>
      <c r="C154">
        <f>C19+C20</f>
        <v>630</v>
      </c>
      <c r="D154" s="1">
        <v>5.0000000000000004E-6</v>
      </c>
      <c r="E154">
        <v>1</v>
      </c>
      <c r="F154">
        <v>1.0000000000000001E-5</v>
      </c>
      <c r="G154" s="1">
        <v>0</v>
      </c>
      <c r="H154" s="1">
        <v>0</v>
      </c>
      <c r="I154">
        <v>10</v>
      </c>
      <c r="J154" t="s">
        <v>347</v>
      </c>
      <c r="K154">
        <v>0</v>
      </c>
      <c r="L154">
        <v>0</v>
      </c>
    </row>
    <row r="155" spans="1:12" x14ac:dyDescent="0.3">
      <c r="A155" t="s">
        <v>340</v>
      </c>
      <c r="B155">
        <v>1200</v>
      </c>
      <c r="C155">
        <f>C19+C20</f>
        <v>630</v>
      </c>
      <c r="D155" s="1">
        <v>5.0000000000000004E-6</v>
      </c>
      <c r="E155">
        <v>1</v>
      </c>
      <c r="F155">
        <v>9.9999999999999995E-7</v>
      </c>
      <c r="G155" s="1">
        <v>0</v>
      </c>
      <c r="H155" s="1">
        <v>0</v>
      </c>
      <c r="I155">
        <v>10</v>
      </c>
      <c r="J155" t="s">
        <v>348</v>
      </c>
      <c r="K155">
        <v>0</v>
      </c>
      <c r="L155">
        <v>0</v>
      </c>
    </row>
    <row r="156" spans="1:12" x14ac:dyDescent="0.3">
      <c r="A156" t="s">
        <v>341</v>
      </c>
      <c r="B156">
        <v>1200</v>
      </c>
      <c r="C156">
        <f>C19+C21</f>
        <v>670</v>
      </c>
      <c r="D156" s="1">
        <v>5.0000000000000004E-6</v>
      </c>
      <c r="E156">
        <v>1</v>
      </c>
      <c r="F156">
        <v>1E-4</v>
      </c>
      <c r="G156" s="1">
        <v>0</v>
      </c>
      <c r="H156" s="1">
        <v>0</v>
      </c>
      <c r="I156">
        <v>10</v>
      </c>
      <c r="J156" t="s">
        <v>349</v>
      </c>
      <c r="K156">
        <v>0</v>
      </c>
      <c r="L156">
        <v>0</v>
      </c>
    </row>
    <row r="157" spans="1:12" x14ac:dyDescent="0.3">
      <c r="A157" t="s">
        <v>342</v>
      </c>
      <c r="B157">
        <v>1200</v>
      </c>
      <c r="C157">
        <f>C19+C21</f>
        <v>670</v>
      </c>
      <c r="D157" s="1">
        <v>5.0000000000000004E-6</v>
      </c>
      <c r="E157">
        <v>1</v>
      </c>
      <c r="F157">
        <v>1.0000000000000001E-5</v>
      </c>
      <c r="G157" s="1">
        <v>0</v>
      </c>
      <c r="H157" s="1">
        <v>0</v>
      </c>
      <c r="I157">
        <v>10</v>
      </c>
      <c r="J157" t="s">
        <v>350</v>
      </c>
      <c r="K157">
        <v>0</v>
      </c>
      <c r="L157">
        <v>0</v>
      </c>
    </row>
    <row r="158" spans="1:12" x14ac:dyDescent="0.3">
      <c r="A158" t="s">
        <v>351</v>
      </c>
      <c r="B158">
        <v>1200</v>
      </c>
      <c r="C158">
        <f>C19+C21</f>
        <v>670</v>
      </c>
      <c r="D158" s="1">
        <v>5.0000000000000004E-6</v>
      </c>
      <c r="E158">
        <v>1</v>
      </c>
      <c r="F158">
        <v>9.9999999999999995E-7</v>
      </c>
      <c r="G158" s="1">
        <v>0</v>
      </c>
      <c r="H158" s="1">
        <v>0</v>
      </c>
      <c r="I158">
        <v>10</v>
      </c>
      <c r="J158" t="s">
        <v>359</v>
      </c>
      <c r="K158">
        <v>0</v>
      </c>
      <c r="L158">
        <v>0</v>
      </c>
    </row>
    <row r="159" spans="1:12" x14ac:dyDescent="0.3">
      <c r="A159" t="s">
        <v>352</v>
      </c>
      <c r="B159">
        <v>1200</v>
      </c>
      <c r="C159">
        <f>2*C20</f>
        <v>660</v>
      </c>
      <c r="D159" s="1">
        <v>5.0000000000000004E-6</v>
      </c>
      <c r="E159">
        <v>1</v>
      </c>
      <c r="F159" s="1">
        <v>1E-3</v>
      </c>
      <c r="G159" s="1">
        <v>0</v>
      </c>
      <c r="H159" s="1">
        <v>0</v>
      </c>
      <c r="I159">
        <v>10</v>
      </c>
      <c r="J159" t="s">
        <v>360</v>
      </c>
      <c r="K159">
        <v>0</v>
      </c>
      <c r="L159">
        <v>0</v>
      </c>
    </row>
    <row r="160" spans="1:12" x14ac:dyDescent="0.3">
      <c r="A160" t="s">
        <v>353</v>
      </c>
      <c r="B160">
        <v>1200</v>
      </c>
      <c r="C160">
        <f>2*C20</f>
        <v>660</v>
      </c>
      <c r="D160" s="1">
        <v>5.0000000000000004E-6</v>
      </c>
      <c r="E160">
        <v>1</v>
      </c>
      <c r="F160" s="1">
        <v>1E-4</v>
      </c>
      <c r="G160" s="1">
        <v>0</v>
      </c>
      <c r="H160" s="1">
        <v>0</v>
      </c>
      <c r="I160">
        <v>10</v>
      </c>
      <c r="J160" t="s">
        <v>361</v>
      </c>
      <c r="K160">
        <v>0</v>
      </c>
      <c r="L160">
        <v>0</v>
      </c>
    </row>
    <row r="161" spans="1:12" x14ac:dyDescent="0.3">
      <c r="A161" t="s">
        <v>354</v>
      </c>
      <c r="B161">
        <v>1200</v>
      </c>
      <c r="C161">
        <f>2*C20</f>
        <v>660</v>
      </c>
      <c r="D161" s="1">
        <v>5.0000000000000004E-6</v>
      </c>
      <c r="E161">
        <v>1</v>
      </c>
      <c r="F161" s="1">
        <v>1.0000000000000001E-5</v>
      </c>
      <c r="G161" s="1">
        <v>0</v>
      </c>
      <c r="H161" s="1">
        <v>0</v>
      </c>
      <c r="I161">
        <v>10</v>
      </c>
      <c r="J161" t="s">
        <v>362</v>
      </c>
      <c r="K161">
        <v>0</v>
      </c>
      <c r="L161">
        <v>0</v>
      </c>
    </row>
    <row r="162" spans="1:12" x14ac:dyDescent="0.3">
      <c r="A162" t="s">
        <v>355</v>
      </c>
      <c r="B162">
        <v>1200</v>
      </c>
      <c r="C162">
        <f>2*C20</f>
        <v>660</v>
      </c>
      <c r="D162" s="1">
        <v>5.0000000000000004E-6</v>
      </c>
      <c r="E162">
        <v>1</v>
      </c>
      <c r="F162" s="1">
        <v>9.9999999999999995E-7</v>
      </c>
      <c r="G162" s="1">
        <v>0</v>
      </c>
      <c r="H162" s="1">
        <v>0</v>
      </c>
      <c r="I162">
        <v>10</v>
      </c>
      <c r="J162" t="s">
        <v>363</v>
      </c>
      <c r="K162">
        <v>0</v>
      </c>
      <c r="L162">
        <v>0</v>
      </c>
    </row>
    <row r="163" spans="1:12" x14ac:dyDescent="0.3">
      <c r="A163" t="s">
        <v>356</v>
      </c>
      <c r="B163">
        <v>1200</v>
      </c>
      <c r="C163">
        <f>C20+C21</f>
        <v>700</v>
      </c>
      <c r="D163" s="1">
        <v>5.0000000000000004E-6</v>
      </c>
      <c r="E163">
        <v>1</v>
      </c>
      <c r="F163">
        <v>1E-4</v>
      </c>
      <c r="G163" s="1">
        <v>0</v>
      </c>
      <c r="H163" s="1">
        <v>0</v>
      </c>
      <c r="I163">
        <v>10</v>
      </c>
      <c r="J163" t="s">
        <v>364</v>
      </c>
      <c r="K163">
        <v>0</v>
      </c>
      <c r="L163">
        <v>0</v>
      </c>
    </row>
    <row r="164" spans="1:12" x14ac:dyDescent="0.3">
      <c r="A164" t="s">
        <v>357</v>
      </c>
      <c r="B164">
        <v>1200</v>
      </c>
      <c r="C164">
        <f>C20+C21</f>
        <v>700</v>
      </c>
      <c r="D164" s="1">
        <v>5.0000000000000004E-6</v>
      </c>
      <c r="E164">
        <v>1</v>
      </c>
      <c r="F164">
        <v>1.0000000000000001E-5</v>
      </c>
      <c r="G164" s="1">
        <v>0</v>
      </c>
      <c r="H164" s="1">
        <v>0</v>
      </c>
      <c r="I164">
        <v>10</v>
      </c>
      <c r="J164" t="s">
        <v>365</v>
      </c>
      <c r="K164">
        <v>0</v>
      </c>
      <c r="L164">
        <v>0</v>
      </c>
    </row>
    <row r="165" spans="1:12" x14ac:dyDescent="0.3">
      <c r="A165" t="s">
        <v>358</v>
      </c>
      <c r="B165">
        <v>1200</v>
      </c>
      <c r="C165">
        <f>C20+C21</f>
        <v>700</v>
      </c>
      <c r="D165" s="1">
        <v>5.0000000000000004E-6</v>
      </c>
      <c r="E165">
        <v>1</v>
      </c>
      <c r="F165">
        <v>9.9999999999999995E-7</v>
      </c>
      <c r="G165" s="1">
        <v>0</v>
      </c>
      <c r="H165" s="1">
        <v>0</v>
      </c>
      <c r="I165">
        <v>10</v>
      </c>
      <c r="J165" t="s">
        <v>366</v>
      </c>
      <c r="K165">
        <v>0</v>
      </c>
      <c r="L165">
        <v>0</v>
      </c>
    </row>
    <row r="166" spans="1:12" x14ac:dyDescent="0.3">
      <c r="A166" t="s">
        <v>367</v>
      </c>
      <c r="B166">
        <v>1200</v>
      </c>
      <c r="C166">
        <f>2*C21</f>
        <v>740</v>
      </c>
      <c r="D166" s="1">
        <v>5.0000000000000004E-6</v>
      </c>
      <c r="E166">
        <v>1</v>
      </c>
      <c r="F166" s="1">
        <v>1E-4</v>
      </c>
      <c r="G166" s="1">
        <v>0</v>
      </c>
      <c r="H166" s="1">
        <v>0</v>
      </c>
      <c r="I166">
        <v>10</v>
      </c>
      <c r="J166" t="s">
        <v>374</v>
      </c>
      <c r="K166">
        <v>0</v>
      </c>
      <c r="L166">
        <v>0</v>
      </c>
    </row>
    <row r="167" spans="1:12" x14ac:dyDescent="0.3">
      <c r="A167" t="s">
        <v>368</v>
      </c>
      <c r="B167">
        <v>1200</v>
      </c>
      <c r="C167">
        <f>2*C21</f>
        <v>740</v>
      </c>
      <c r="D167" s="1">
        <v>5.0000000000000004E-6</v>
      </c>
      <c r="E167">
        <v>1</v>
      </c>
      <c r="F167" s="1">
        <v>1.0000000000000001E-5</v>
      </c>
      <c r="G167" s="1">
        <v>0</v>
      </c>
      <c r="H167" s="1">
        <v>0</v>
      </c>
      <c r="I167">
        <v>10</v>
      </c>
      <c r="J167" t="s">
        <v>375</v>
      </c>
      <c r="K167">
        <v>0</v>
      </c>
      <c r="L167">
        <v>0</v>
      </c>
    </row>
    <row r="168" spans="1:12" x14ac:dyDescent="0.3">
      <c r="A168" t="s">
        <v>369</v>
      </c>
      <c r="B168">
        <v>1200</v>
      </c>
      <c r="C168">
        <f>2*C21</f>
        <v>740</v>
      </c>
      <c r="D168" s="1">
        <v>5.0000000000000004E-6</v>
      </c>
      <c r="E168">
        <v>1</v>
      </c>
      <c r="F168" s="1">
        <v>9.9999999999999995E-7</v>
      </c>
      <c r="G168" s="1">
        <v>0</v>
      </c>
      <c r="H168" s="1">
        <v>0</v>
      </c>
      <c r="I168">
        <v>10</v>
      </c>
      <c r="J168" t="s">
        <v>376</v>
      </c>
      <c r="K168">
        <v>0</v>
      </c>
      <c r="L168">
        <v>0</v>
      </c>
    </row>
    <row r="169" spans="1:12" x14ac:dyDescent="0.3">
      <c r="A169" t="s">
        <v>370</v>
      </c>
      <c r="B169">
        <v>1200</v>
      </c>
      <c r="C169">
        <f>C28/2</f>
        <v>185</v>
      </c>
      <c r="D169" s="1">
        <v>5.0000000000000004E-6</v>
      </c>
      <c r="E169">
        <v>1</v>
      </c>
      <c r="F169">
        <v>1E-4</v>
      </c>
      <c r="G169" s="1">
        <v>0</v>
      </c>
      <c r="H169" s="1">
        <v>0</v>
      </c>
      <c r="I169">
        <v>10</v>
      </c>
      <c r="J169" t="s">
        <v>377</v>
      </c>
      <c r="K169">
        <v>0</v>
      </c>
      <c r="L169">
        <v>0</v>
      </c>
    </row>
    <row r="170" spans="1:12" x14ac:dyDescent="0.3">
      <c r="A170" t="s">
        <v>371</v>
      </c>
      <c r="B170">
        <v>1200</v>
      </c>
      <c r="C170">
        <f>C28/2</f>
        <v>185</v>
      </c>
      <c r="D170" s="1">
        <v>5.0000000000000004E-6</v>
      </c>
      <c r="E170">
        <v>1</v>
      </c>
      <c r="F170">
        <v>1E-3</v>
      </c>
      <c r="G170" s="1">
        <v>0</v>
      </c>
      <c r="H170" s="1">
        <v>0</v>
      </c>
      <c r="I170">
        <v>10</v>
      </c>
      <c r="J170" t="s">
        <v>378</v>
      </c>
      <c r="K170">
        <v>0</v>
      </c>
      <c r="L170">
        <v>0</v>
      </c>
    </row>
    <row r="171" spans="1:12" x14ac:dyDescent="0.3">
      <c r="A171" t="s">
        <v>372</v>
      </c>
      <c r="B171">
        <v>1200</v>
      </c>
      <c r="C171">
        <f>C28/2</f>
        <v>185</v>
      </c>
      <c r="D171" s="1">
        <v>5.0000000000000004E-6</v>
      </c>
      <c r="E171">
        <v>1</v>
      </c>
      <c r="F171">
        <v>0.01</v>
      </c>
      <c r="G171" s="1">
        <v>0</v>
      </c>
      <c r="H171" s="1">
        <v>0</v>
      </c>
      <c r="I171">
        <v>10</v>
      </c>
      <c r="J171" t="s">
        <v>379</v>
      </c>
      <c r="K171">
        <v>0</v>
      </c>
      <c r="L171">
        <v>0</v>
      </c>
    </row>
    <row r="172" spans="1:12" x14ac:dyDescent="0.3">
      <c r="A172" t="s">
        <v>373</v>
      </c>
      <c r="B172">
        <v>1200</v>
      </c>
      <c r="C172">
        <f>C28/2</f>
        <v>185</v>
      </c>
      <c r="D172" s="1">
        <v>5.0000000000000004E-6</v>
      </c>
      <c r="E172">
        <v>1</v>
      </c>
      <c r="F172">
        <v>0.1</v>
      </c>
      <c r="G172" s="1">
        <v>0</v>
      </c>
      <c r="H172" s="1">
        <v>0</v>
      </c>
      <c r="I172">
        <v>10</v>
      </c>
      <c r="J172" t="s">
        <v>380</v>
      </c>
      <c r="K172">
        <v>0</v>
      </c>
      <c r="L172">
        <v>0</v>
      </c>
    </row>
    <row r="173" spans="1:12" x14ac:dyDescent="0.3">
      <c r="A173" t="s">
        <v>381</v>
      </c>
      <c r="B173">
        <v>1200</v>
      </c>
      <c r="C173">
        <f>C28/2</f>
        <v>185</v>
      </c>
      <c r="D173" s="1">
        <v>5.0000000000000004E-6</v>
      </c>
      <c r="E173">
        <v>1</v>
      </c>
      <c r="F173">
        <v>1</v>
      </c>
      <c r="G173" s="1">
        <v>0</v>
      </c>
      <c r="H173" s="1">
        <v>0</v>
      </c>
      <c r="I173">
        <v>10</v>
      </c>
      <c r="J173" t="s">
        <v>387</v>
      </c>
      <c r="K173">
        <v>0</v>
      </c>
      <c r="L173">
        <v>0</v>
      </c>
    </row>
    <row r="174" spans="1:12" x14ac:dyDescent="0.3">
      <c r="A174" t="s">
        <v>382</v>
      </c>
      <c r="B174">
        <v>1200</v>
      </c>
      <c r="C174">
        <f>C28/2</f>
        <v>185</v>
      </c>
      <c r="D174" s="1">
        <v>5.0000000000000004E-6</v>
      </c>
      <c r="E174">
        <v>1</v>
      </c>
      <c r="F174">
        <v>10</v>
      </c>
      <c r="G174" s="1">
        <v>0</v>
      </c>
      <c r="H174" s="1">
        <v>0</v>
      </c>
      <c r="I174">
        <v>10</v>
      </c>
      <c r="J174" t="s">
        <v>388</v>
      </c>
      <c r="K174">
        <v>0</v>
      </c>
      <c r="L174">
        <v>0</v>
      </c>
    </row>
    <row r="175" spans="1:12" x14ac:dyDescent="0.3">
      <c r="A175" t="s">
        <v>383</v>
      </c>
      <c r="B175">
        <v>1200</v>
      </c>
      <c r="C175">
        <f>C28/2</f>
        <v>185</v>
      </c>
      <c r="D175" s="1">
        <v>5.0000000000000004E-6</v>
      </c>
      <c r="E175">
        <v>1</v>
      </c>
      <c r="F175">
        <v>100</v>
      </c>
      <c r="G175" s="1">
        <v>0</v>
      </c>
      <c r="H175" s="1">
        <v>0</v>
      </c>
      <c r="I175">
        <v>10</v>
      </c>
      <c r="J175" t="s">
        <v>389</v>
      </c>
      <c r="K175">
        <v>0</v>
      </c>
      <c r="L175">
        <v>0</v>
      </c>
    </row>
    <row r="176" spans="1:12" x14ac:dyDescent="0.3">
      <c r="A176" t="s">
        <v>384</v>
      </c>
      <c r="B176">
        <v>1200</v>
      </c>
      <c r="C176">
        <f>C28*(C28/(C28+C27))</f>
        <v>195.57142857142858</v>
      </c>
      <c r="D176" s="1">
        <v>5.0000000000000004E-6</v>
      </c>
      <c r="E176">
        <v>1</v>
      </c>
      <c r="F176">
        <v>1E-4</v>
      </c>
      <c r="G176" s="1">
        <v>0</v>
      </c>
      <c r="H176" s="1">
        <v>0</v>
      </c>
      <c r="I176">
        <v>10</v>
      </c>
      <c r="J176" t="s">
        <v>390</v>
      </c>
      <c r="K176">
        <v>0</v>
      </c>
      <c r="L176">
        <v>0</v>
      </c>
    </row>
    <row r="177" spans="1:12" x14ac:dyDescent="0.3">
      <c r="A177" t="s">
        <v>385</v>
      </c>
      <c r="B177">
        <v>1200</v>
      </c>
      <c r="C177">
        <f>C28-C176</f>
        <v>174.42857142857142</v>
      </c>
      <c r="D177" s="1">
        <v>5.0000000000000004E-6</v>
      </c>
      <c r="E177">
        <v>1</v>
      </c>
      <c r="F177">
        <v>1E-3</v>
      </c>
      <c r="G177" s="1">
        <v>0</v>
      </c>
      <c r="H177" s="1">
        <v>0</v>
      </c>
      <c r="I177">
        <v>10</v>
      </c>
      <c r="J177" t="s">
        <v>391</v>
      </c>
      <c r="K177">
        <v>0</v>
      </c>
      <c r="L177">
        <v>0</v>
      </c>
    </row>
    <row r="178" spans="1:12" x14ac:dyDescent="0.3">
      <c r="A178" t="s">
        <v>386</v>
      </c>
      <c r="B178">
        <v>1200</v>
      </c>
      <c r="C178">
        <f>C28*(C28/(C28+C26))</f>
        <v>204.32835820895525</v>
      </c>
      <c r="D178" s="1">
        <v>5.0000000000000004E-6</v>
      </c>
      <c r="E178">
        <v>1</v>
      </c>
      <c r="F178">
        <v>1E-4</v>
      </c>
      <c r="G178" s="1">
        <v>0</v>
      </c>
      <c r="H178" s="1">
        <v>0</v>
      </c>
      <c r="I178">
        <v>10</v>
      </c>
      <c r="J178" t="s">
        <v>392</v>
      </c>
      <c r="K178">
        <v>0</v>
      </c>
      <c r="L178">
        <v>0</v>
      </c>
    </row>
    <row r="179" spans="1:12" x14ac:dyDescent="0.3">
      <c r="A179" t="s">
        <v>393</v>
      </c>
      <c r="B179">
        <v>1200</v>
      </c>
      <c r="C179">
        <f>C28-C178</f>
        <v>165.67164179104475</v>
      </c>
      <c r="D179" s="1">
        <v>5.0000000000000004E-6</v>
      </c>
      <c r="E179">
        <v>1</v>
      </c>
      <c r="F179">
        <v>0.01</v>
      </c>
      <c r="G179" s="1">
        <v>0</v>
      </c>
      <c r="H179" s="1">
        <v>0</v>
      </c>
      <c r="I179">
        <v>10</v>
      </c>
      <c r="J179" t="s">
        <v>398</v>
      </c>
      <c r="K179">
        <v>0</v>
      </c>
      <c r="L179">
        <v>0</v>
      </c>
    </row>
    <row r="180" spans="1:12" x14ac:dyDescent="0.3">
      <c r="A180" t="s">
        <v>394</v>
      </c>
      <c r="B180">
        <v>1200</v>
      </c>
      <c r="C180">
        <f>C28*(C28/(C28+C25))</f>
        <v>217.30158730158732</v>
      </c>
      <c r="D180" s="1">
        <v>5.0000000000000004E-6</v>
      </c>
      <c r="E180">
        <v>1</v>
      </c>
      <c r="F180">
        <v>1E-4</v>
      </c>
      <c r="G180" s="1">
        <v>0</v>
      </c>
      <c r="H180" s="1">
        <v>0</v>
      </c>
      <c r="I180">
        <v>10</v>
      </c>
      <c r="J180" t="s">
        <v>399</v>
      </c>
      <c r="K180">
        <v>0</v>
      </c>
      <c r="L180">
        <v>0</v>
      </c>
    </row>
    <row r="181" spans="1:12" x14ac:dyDescent="0.3">
      <c r="A181" t="s">
        <v>395</v>
      </c>
      <c r="B181">
        <v>1200</v>
      </c>
      <c r="C181">
        <f>C28-C180</f>
        <v>152.69841269841268</v>
      </c>
      <c r="D181" s="1">
        <v>5.0000000000000004E-6</v>
      </c>
      <c r="E181">
        <v>1</v>
      </c>
      <c r="F181">
        <v>0.1</v>
      </c>
      <c r="G181" s="1">
        <v>0</v>
      </c>
      <c r="H181" s="1">
        <v>0</v>
      </c>
      <c r="I181">
        <v>10</v>
      </c>
      <c r="J181" t="s">
        <v>400</v>
      </c>
      <c r="K181">
        <v>0</v>
      </c>
      <c r="L181">
        <v>0</v>
      </c>
    </row>
    <row r="182" spans="1:12" x14ac:dyDescent="0.3">
      <c r="A182" t="s">
        <v>396</v>
      </c>
      <c r="B182">
        <v>1200</v>
      </c>
      <c r="C182">
        <f>C28*(C28/(C28+C24))</f>
        <v>224.42622950819671</v>
      </c>
      <c r="D182" s="1">
        <v>5.0000000000000004E-6</v>
      </c>
      <c r="E182">
        <v>1</v>
      </c>
      <c r="F182">
        <v>1E-4</v>
      </c>
      <c r="G182" s="1">
        <v>0</v>
      </c>
      <c r="H182" s="1">
        <v>0</v>
      </c>
      <c r="I182">
        <v>10</v>
      </c>
      <c r="J182" t="s">
        <v>401</v>
      </c>
      <c r="K182">
        <v>0</v>
      </c>
      <c r="L182">
        <v>0</v>
      </c>
    </row>
    <row r="183" spans="1:12" x14ac:dyDescent="0.3">
      <c r="A183" t="s">
        <v>397</v>
      </c>
      <c r="B183">
        <v>1200</v>
      </c>
      <c r="C183">
        <f>C28-C182</f>
        <v>145.57377049180329</v>
      </c>
      <c r="D183" s="1">
        <v>5.0000000000000004E-6</v>
      </c>
      <c r="E183">
        <v>1</v>
      </c>
      <c r="F183">
        <v>1</v>
      </c>
      <c r="G183" s="1">
        <v>0</v>
      </c>
      <c r="H183" s="1">
        <v>0</v>
      </c>
      <c r="I183">
        <v>10</v>
      </c>
      <c r="J183" t="s">
        <v>402</v>
      </c>
      <c r="K183">
        <v>0</v>
      </c>
      <c r="L183">
        <v>0</v>
      </c>
    </row>
    <row r="184" spans="1:12" x14ac:dyDescent="0.3">
      <c r="A184" t="s">
        <v>403</v>
      </c>
      <c r="B184">
        <v>1200</v>
      </c>
      <c r="C184">
        <f>C28*(C28/(C28+C23))</f>
        <v>232.03389830508473</v>
      </c>
      <c r="D184" s="1">
        <v>5.0000000000000004E-6</v>
      </c>
      <c r="E184">
        <v>1</v>
      </c>
      <c r="F184">
        <v>1E-4</v>
      </c>
      <c r="G184" s="1">
        <v>0</v>
      </c>
      <c r="H184" s="1">
        <v>0</v>
      </c>
      <c r="I184">
        <v>10</v>
      </c>
      <c r="J184" t="s">
        <v>407</v>
      </c>
      <c r="K184">
        <v>0</v>
      </c>
      <c r="L184">
        <v>0</v>
      </c>
    </row>
    <row r="185" spans="1:12" x14ac:dyDescent="0.3">
      <c r="A185" t="s">
        <v>404</v>
      </c>
      <c r="B185">
        <v>1200</v>
      </c>
      <c r="C185">
        <f>C28-C184</f>
        <v>137.96610169491527</v>
      </c>
      <c r="D185" s="1">
        <v>5.0000000000000004E-6</v>
      </c>
      <c r="E185">
        <v>1</v>
      </c>
      <c r="F185">
        <v>10</v>
      </c>
      <c r="G185" s="1">
        <v>0</v>
      </c>
      <c r="H185" s="1">
        <v>0</v>
      </c>
      <c r="I185">
        <v>10</v>
      </c>
      <c r="J185" t="s">
        <v>408</v>
      </c>
      <c r="K185">
        <v>0</v>
      </c>
      <c r="L185">
        <v>0</v>
      </c>
    </row>
    <row r="186" spans="1:12" x14ac:dyDescent="0.3">
      <c r="A186" t="s">
        <v>405</v>
      </c>
      <c r="B186">
        <v>1200</v>
      </c>
      <c r="C186">
        <f>C28*(C28/(C28+C22))</f>
        <v>244.46428571428572</v>
      </c>
      <c r="D186" s="1">
        <v>5.0000000000000004E-6</v>
      </c>
      <c r="E186">
        <v>1</v>
      </c>
      <c r="F186">
        <v>1E-4</v>
      </c>
      <c r="G186" s="1">
        <v>0</v>
      </c>
      <c r="H186" s="1">
        <v>0</v>
      </c>
      <c r="I186">
        <v>10</v>
      </c>
      <c r="J186" t="s">
        <v>409</v>
      </c>
      <c r="K186">
        <v>0</v>
      </c>
      <c r="L186">
        <v>0</v>
      </c>
    </row>
    <row r="187" spans="1:12" x14ac:dyDescent="0.3">
      <c r="A187" t="s">
        <v>406</v>
      </c>
      <c r="B187">
        <v>1200</v>
      </c>
      <c r="C187">
        <f>C28-C186</f>
        <v>125.53571428571428</v>
      </c>
      <c r="D187" s="1">
        <v>5.0000000000000004E-6</v>
      </c>
      <c r="E187">
        <v>1</v>
      </c>
      <c r="F187">
        <v>100</v>
      </c>
      <c r="G187" s="1">
        <v>0</v>
      </c>
      <c r="H187" s="1">
        <v>0</v>
      </c>
      <c r="I187">
        <v>10</v>
      </c>
      <c r="J187" t="s">
        <v>410</v>
      </c>
      <c r="K187">
        <v>0</v>
      </c>
      <c r="L187">
        <v>0</v>
      </c>
    </row>
    <row r="188" spans="1:12" x14ac:dyDescent="0.3">
      <c r="A188" t="s">
        <v>411</v>
      </c>
      <c r="B188">
        <v>1200</v>
      </c>
      <c r="C188">
        <f>C28*(C27/(C27+C26))</f>
        <v>193.80952380952382</v>
      </c>
      <c r="D188" s="1">
        <v>5.0000000000000004E-6</v>
      </c>
      <c r="E188">
        <v>1</v>
      </c>
      <c r="F188">
        <v>1E-3</v>
      </c>
      <c r="G188" s="1">
        <v>0</v>
      </c>
      <c r="H188" s="1">
        <v>0</v>
      </c>
      <c r="I188">
        <v>10</v>
      </c>
      <c r="J188" t="s">
        <v>414</v>
      </c>
      <c r="K188">
        <v>0</v>
      </c>
      <c r="L188">
        <v>0</v>
      </c>
    </row>
    <row r="189" spans="1:12" x14ac:dyDescent="0.3">
      <c r="A189" t="s">
        <v>412</v>
      </c>
      <c r="B189">
        <v>1200</v>
      </c>
      <c r="C189">
        <f>C28-C188</f>
        <v>176.19047619047618</v>
      </c>
      <c r="D189" s="1">
        <v>5.0000000000000004E-6</v>
      </c>
      <c r="E189">
        <v>1</v>
      </c>
      <c r="F189">
        <v>0.01</v>
      </c>
      <c r="G189" s="1">
        <v>0</v>
      </c>
      <c r="H189" s="1">
        <v>0</v>
      </c>
      <c r="I189">
        <v>10</v>
      </c>
      <c r="J189" t="s">
        <v>415</v>
      </c>
      <c r="K189">
        <v>0</v>
      </c>
      <c r="L189">
        <v>0</v>
      </c>
    </row>
    <row r="190" spans="1:12" x14ac:dyDescent="0.3">
      <c r="A190" t="s">
        <v>413</v>
      </c>
      <c r="B190">
        <v>1200</v>
      </c>
      <c r="C190">
        <f>C28*(C27/(C27+C25))</f>
        <v>206.94915254237287</v>
      </c>
      <c r="D190" s="1">
        <v>5.0000000000000004E-6</v>
      </c>
      <c r="E190">
        <v>1</v>
      </c>
      <c r="F190">
        <v>1E-3</v>
      </c>
      <c r="G190" s="1">
        <v>0</v>
      </c>
      <c r="H190" s="1">
        <v>0</v>
      </c>
      <c r="I190">
        <v>10</v>
      </c>
      <c r="J190" t="s">
        <v>416</v>
      </c>
      <c r="K190">
        <v>0</v>
      </c>
      <c r="L190">
        <v>0</v>
      </c>
    </row>
    <row r="191" spans="1:12" x14ac:dyDescent="0.3">
      <c r="A191" t="s">
        <v>417</v>
      </c>
      <c r="B191">
        <v>1200</v>
      </c>
      <c r="C191">
        <f>C28-C190</f>
        <v>163.05084745762713</v>
      </c>
      <c r="D191" s="1">
        <v>5.0000000000000004E-6</v>
      </c>
      <c r="E191">
        <v>1</v>
      </c>
      <c r="F191">
        <v>0.1</v>
      </c>
      <c r="G191" s="1">
        <v>0</v>
      </c>
      <c r="H191" s="1">
        <v>0</v>
      </c>
      <c r="I191">
        <v>10</v>
      </c>
      <c r="J191" t="s">
        <v>419</v>
      </c>
      <c r="K191">
        <v>0</v>
      </c>
      <c r="L191">
        <v>0</v>
      </c>
    </row>
    <row r="192" spans="1:12" x14ac:dyDescent="0.3">
      <c r="A192" t="s">
        <v>418</v>
      </c>
      <c r="B192">
        <v>1200</v>
      </c>
      <c r="C192">
        <f>C28*(C27/(C27+C24))</f>
        <v>214.21052631578948</v>
      </c>
      <c r="D192" s="1">
        <v>5.0000000000000004E-6</v>
      </c>
      <c r="E192">
        <v>1</v>
      </c>
      <c r="F192">
        <v>1E-3</v>
      </c>
      <c r="G192" s="1">
        <v>0</v>
      </c>
      <c r="H192" s="1">
        <v>0</v>
      </c>
      <c r="I192">
        <v>10</v>
      </c>
      <c r="J192" t="s">
        <v>420</v>
      </c>
      <c r="K192">
        <v>0</v>
      </c>
      <c r="L192">
        <v>0</v>
      </c>
    </row>
    <row r="193" spans="1:12" x14ac:dyDescent="0.3">
      <c r="A193" t="s">
        <v>421</v>
      </c>
      <c r="B193">
        <v>1200</v>
      </c>
      <c r="C193">
        <f>C28-C192</f>
        <v>155.78947368421052</v>
      </c>
      <c r="D193" s="1">
        <v>5.0000000000000004E-6</v>
      </c>
      <c r="E193">
        <v>1</v>
      </c>
      <c r="F193">
        <v>1</v>
      </c>
      <c r="G193" s="1">
        <v>0</v>
      </c>
      <c r="H193" s="1">
        <v>0</v>
      </c>
      <c r="I193">
        <v>10</v>
      </c>
      <c r="J193" t="s">
        <v>428</v>
      </c>
      <c r="K193">
        <v>0</v>
      </c>
      <c r="L193">
        <v>0</v>
      </c>
    </row>
    <row r="194" spans="1:12" x14ac:dyDescent="0.3">
      <c r="A194" t="s">
        <v>422</v>
      </c>
      <c r="B194">
        <v>1200</v>
      </c>
      <c r="C194">
        <f>C28*(C27/(C27+C23))</f>
        <v>222</v>
      </c>
      <c r="D194" s="1">
        <v>5.0000000000000004E-6</v>
      </c>
      <c r="E194">
        <v>1</v>
      </c>
      <c r="F194">
        <v>1E-3</v>
      </c>
      <c r="G194" s="1">
        <v>0</v>
      </c>
      <c r="H194" s="1">
        <v>0</v>
      </c>
      <c r="I194">
        <v>10</v>
      </c>
      <c r="J194" t="s">
        <v>429</v>
      </c>
      <c r="K194">
        <v>0</v>
      </c>
      <c r="L194">
        <v>0</v>
      </c>
    </row>
    <row r="195" spans="1:12" x14ac:dyDescent="0.3">
      <c r="A195" t="s">
        <v>423</v>
      </c>
      <c r="B195">
        <v>1200</v>
      </c>
      <c r="C195">
        <f>C28-C192</f>
        <v>155.78947368421052</v>
      </c>
      <c r="D195" s="1">
        <v>5.0000000000000004E-6</v>
      </c>
      <c r="E195">
        <v>1</v>
      </c>
      <c r="F195">
        <v>10</v>
      </c>
      <c r="G195" s="1">
        <v>0</v>
      </c>
      <c r="H195" s="1">
        <v>0</v>
      </c>
      <c r="I195">
        <v>10</v>
      </c>
      <c r="J195" t="s">
        <v>430</v>
      </c>
      <c r="K195">
        <v>0</v>
      </c>
      <c r="L195">
        <v>0</v>
      </c>
    </row>
    <row r="196" spans="1:12" x14ac:dyDescent="0.3">
      <c r="A196" t="s">
        <v>424</v>
      </c>
      <c r="B196">
        <v>1200</v>
      </c>
      <c r="C196">
        <f>C28*(C27/(C27+C22))</f>
        <v>234.80769230769229</v>
      </c>
      <c r="D196" s="1">
        <v>5.0000000000000004E-6</v>
      </c>
      <c r="E196">
        <v>1</v>
      </c>
      <c r="F196">
        <v>1E-3</v>
      </c>
      <c r="G196" s="1">
        <v>0</v>
      </c>
      <c r="H196" s="1">
        <v>0</v>
      </c>
      <c r="I196">
        <v>10</v>
      </c>
      <c r="J196" t="s">
        <v>431</v>
      </c>
      <c r="K196">
        <v>0</v>
      </c>
      <c r="L196">
        <v>0</v>
      </c>
    </row>
    <row r="197" spans="1:12" x14ac:dyDescent="0.3">
      <c r="A197" t="s">
        <v>425</v>
      </c>
      <c r="B197">
        <v>1200</v>
      </c>
      <c r="C197">
        <f>C28-C196</f>
        <v>135.19230769230771</v>
      </c>
      <c r="D197" s="1">
        <v>5.0000000000000004E-6</v>
      </c>
      <c r="E197">
        <v>1</v>
      </c>
      <c r="F197">
        <v>100</v>
      </c>
      <c r="G197" s="1">
        <v>0</v>
      </c>
      <c r="H197" s="1">
        <v>0</v>
      </c>
      <c r="I197">
        <v>10</v>
      </c>
      <c r="J197" t="s">
        <v>432</v>
      </c>
      <c r="K197">
        <v>0</v>
      </c>
      <c r="L197">
        <v>0</v>
      </c>
    </row>
    <row r="198" spans="1:12" x14ac:dyDescent="0.3">
      <c r="A198" t="s">
        <v>426</v>
      </c>
      <c r="B198">
        <v>1200</v>
      </c>
      <c r="C198">
        <f>C28*(C26/(C26+C25))</f>
        <v>198.21428571428572</v>
      </c>
      <c r="D198" s="1">
        <v>5.0000000000000004E-6</v>
      </c>
      <c r="E198">
        <v>1</v>
      </c>
      <c r="F198">
        <v>0.01</v>
      </c>
      <c r="G198" s="1">
        <v>0</v>
      </c>
      <c r="H198" s="1">
        <v>0</v>
      </c>
      <c r="I198">
        <v>10</v>
      </c>
      <c r="J198" t="s">
        <v>433</v>
      </c>
      <c r="K198">
        <v>0</v>
      </c>
      <c r="L198">
        <v>0</v>
      </c>
    </row>
    <row r="199" spans="1:12" x14ac:dyDescent="0.3">
      <c r="A199" t="s">
        <v>427</v>
      </c>
      <c r="B199">
        <v>1200</v>
      </c>
      <c r="C199">
        <f>C28-C198</f>
        <v>171.78571428571428</v>
      </c>
      <c r="D199" s="1">
        <v>5.0000000000000004E-6</v>
      </c>
      <c r="E199">
        <v>1</v>
      </c>
      <c r="F199">
        <v>0.1</v>
      </c>
      <c r="G199" s="1">
        <v>0</v>
      </c>
      <c r="H199" s="1">
        <v>0</v>
      </c>
      <c r="I199">
        <v>10</v>
      </c>
      <c r="J199" t="s">
        <v>434</v>
      </c>
      <c r="K199">
        <v>0</v>
      </c>
      <c r="L199">
        <v>0</v>
      </c>
    </row>
    <row r="200" spans="1:12" x14ac:dyDescent="0.3">
      <c r="A200" t="s">
        <v>435</v>
      </c>
      <c r="B200">
        <v>1200</v>
      </c>
      <c r="C200">
        <f>C28*(C26/(C26+C24))</f>
        <v>205.55555555555557</v>
      </c>
      <c r="D200" s="1">
        <v>5.0000000000000004E-6</v>
      </c>
      <c r="E200">
        <v>1</v>
      </c>
      <c r="F200">
        <v>0.01</v>
      </c>
      <c r="G200" s="1">
        <v>0</v>
      </c>
      <c r="H200" s="1">
        <v>0</v>
      </c>
      <c r="I200">
        <v>10</v>
      </c>
      <c r="J200" t="s">
        <v>448</v>
      </c>
      <c r="K200">
        <v>0</v>
      </c>
      <c r="L200">
        <v>0</v>
      </c>
    </row>
    <row r="201" spans="1:12" x14ac:dyDescent="0.3">
      <c r="A201" t="s">
        <v>436</v>
      </c>
      <c r="B201">
        <v>1200</v>
      </c>
      <c r="C201">
        <f>C28-C200</f>
        <v>164.44444444444443</v>
      </c>
      <c r="D201" s="1">
        <v>5.0000000000000004E-6</v>
      </c>
      <c r="E201">
        <v>1</v>
      </c>
      <c r="F201">
        <v>1</v>
      </c>
      <c r="G201" s="1">
        <v>0</v>
      </c>
      <c r="H201" s="1">
        <v>0</v>
      </c>
      <c r="I201">
        <v>10</v>
      </c>
      <c r="J201" t="s">
        <v>449</v>
      </c>
      <c r="K201">
        <v>0</v>
      </c>
      <c r="L201">
        <v>0</v>
      </c>
    </row>
    <row r="202" spans="1:12" x14ac:dyDescent="0.3">
      <c r="A202" t="s">
        <v>437</v>
      </c>
      <c r="B202">
        <v>1200</v>
      </c>
      <c r="C202">
        <f>C28*(C26/(C26+C23))</f>
        <v>213.46153846153845</v>
      </c>
      <c r="D202" s="1">
        <v>5.0000000000000004E-6</v>
      </c>
      <c r="E202">
        <v>1</v>
      </c>
      <c r="F202">
        <v>0.01</v>
      </c>
      <c r="G202" s="1">
        <v>0</v>
      </c>
      <c r="H202" s="1">
        <v>0</v>
      </c>
      <c r="I202">
        <v>10</v>
      </c>
      <c r="J202" t="s">
        <v>450</v>
      </c>
      <c r="K202">
        <v>0</v>
      </c>
      <c r="L202">
        <v>0</v>
      </c>
    </row>
    <row r="203" spans="1:12" x14ac:dyDescent="0.3">
      <c r="A203" t="s">
        <v>438</v>
      </c>
      <c r="B203">
        <v>1200</v>
      </c>
      <c r="C203">
        <f>C28-C202</f>
        <v>156.53846153846155</v>
      </c>
      <c r="D203" s="1">
        <v>5.0000000000000004E-6</v>
      </c>
      <c r="E203">
        <v>1</v>
      </c>
      <c r="F203">
        <v>10</v>
      </c>
      <c r="G203" s="1">
        <v>0</v>
      </c>
      <c r="H203" s="1">
        <v>0</v>
      </c>
      <c r="I203">
        <v>10</v>
      </c>
      <c r="J203" t="s">
        <v>451</v>
      </c>
      <c r="K203">
        <v>0</v>
      </c>
      <c r="L203">
        <v>0</v>
      </c>
    </row>
    <row r="204" spans="1:12" x14ac:dyDescent="0.3">
      <c r="A204" t="s">
        <v>439</v>
      </c>
      <c r="B204">
        <v>1200</v>
      </c>
      <c r="C204">
        <f>C28*(C26/(C26+C22))</f>
        <v>226.53061224489795</v>
      </c>
      <c r="D204" s="1">
        <v>5.0000000000000004E-6</v>
      </c>
      <c r="E204">
        <v>1</v>
      </c>
      <c r="F204">
        <v>0.01</v>
      </c>
      <c r="G204" s="1">
        <v>0</v>
      </c>
      <c r="H204" s="1">
        <v>0</v>
      </c>
      <c r="I204">
        <v>10</v>
      </c>
      <c r="J204" t="s">
        <v>452</v>
      </c>
      <c r="K204">
        <v>0</v>
      </c>
      <c r="L204">
        <v>0</v>
      </c>
    </row>
    <row r="205" spans="1:12" x14ac:dyDescent="0.3">
      <c r="A205" t="s">
        <v>440</v>
      </c>
      <c r="B205">
        <v>1200</v>
      </c>
      <c r="C205">
        <f>C28-C204</f>
        <v>143.46938775510205</v>
      </c>
      <c r="D205" s="1">
        <v>5.0000000000000004E-6</v>
      </c>
      <c r="E205">
        <v>1</v>
      </c>
      <c r="F205">
        <v>100</v>
      </c>
      <c r="G205" s="1">
        <v>0</v>
      </c>
      <c r="H205" s="1">
        <v>0</v>
      </c>
      <c r="I205">
        <v>10</v>
      </c>
      <c r="J205" t="s">
        <v>453</v>
      </c>
      <c r="K205">
        <v>0</v>
      </c>
      <c r="L205">
        <v>0</v>
      </c>
    </row>
    <row r="206" spans="1:12" x14ac:dyDescent="0.3">
      <c r="A206" t="s">
        <v>441</v>
      </c>
      <c r="B206">
        <v>1200</v>
      </c>
      <c r="C206">
        <f>C28*(C25/(C25+C24))</f>
        <v>192.4</v>
      </c>
      <c r="D206" s="1">
        <v>5.0000000000000004E-6</v>
      </c>
      <c r="E206">
        <v>1</v>
      </c>
      <c r="F206">
        <v>0.1</v>
      </c>
      <c r="G206" s="1">
        <v>0</v>
      </c>
      <c r="H206" s="1">
        <v>0</v>
      </c>
      <c r="I206">
        <v>10</v>
      </c>
      <c r="J206" t="s">
        <v>454</v>
      </c>
      <c r="K206">
        <v>0</v>
      </c>
      <c r="L206">
        <v>0</v>
      </c>
    </row>
    <row r="207" spans="1:12" x14ac:dyDescent="0.3">
      <c r="A207" t="s">
        <v>442</v>
      </c>
      <c r="B207">
        <v>1200</v>
      </c>
      <c r="C207">
        <f>C28-C206</f>
        <v>177.6</v>
      </c>
      <c r="D207" s="1">
        <v>5.0000000000000004E-6</v>
      </c>
      <c r="E207">
        <v>1</v>
      </c>
      <c r="F207">
        <v>1</v>
      </c>
      <c r="G207" s="1">
        <v>0</v>
      </c>
      <c r="H207" s="1">
        <v>0</v>
      </c>
      <c r="I207">
        <v>10</v>
      </c>
      <c r="J207" t="s">
        <v>455</v>
      </c>
      <c r="K207">
        <v>0</v>
      </c>
      <c r="L207">
        <v>0</v>
      </c>
    </row>
    <row r="208" spans="1:12" x14ac:dyDescent="0.3">
      <c r="A208" t="s">
        <v>443</v>
      </c>
      <c r="B208">
        <v>1200</v>
      </c>
      <c r="C208">
        <f>C28*(C25/(C25+C23))</f>
        <v>200.41666666666666</v>
      </c>
      <c r="D208" s="1">
        <v>5.0000000000000004E-6</v>
      </c>
      <c r="E208">
        <v>1</v>
      </c>
      <c r="F208">
        <v>0.1</v>
      </c>
      <c r="G208" s="1">
        <v>0</v>
      </c>
      <c r="H208" s="1">
        <v>0</v>
      </c>
      <c r="I208">
        <v>10</v>
      </c>
      <c r="J208" t="s">
        <v>456</v>
      </c>
      <c r="K208">
        <v>0</v>
      </c>
      <c r="L208">
        <v>0</v>
      </c>
    </row>
    <row r="209" spans="1:12" x14ac:dyDescent="0.3">
      <c r="A209" t="s">
        <v>444</v>
      </c>
      <c r="B209">
        <v>1200</v>
      </c>
      <c r="C209">
        <f>C28-C208</f>
        <v>169.58333333333334</v>
      </c>
      <c r="D209" s="1">
        <v>5.0000000000000004E-6</v>
      </c>
      <c r="E209">
        <v>1</v>
      </c>
      <c r="F209">
        <v>10</v>
      </c>
      <c r="G209" s="1">
        <v>0</v>
      </c>
      <c r="H209" s="1">
        <v>0</v>
      </c>
      <c r="I209">
        <v>10</v>
      </c>
      <c r="J209" t="s">
        <v>457</v>
      </c>
      <c r="K209">
        <v>0</v>
      </c>
      <c r="L209">
        <v>0</v>
      </c>
    </row>
    <row r="210" spans="1:12" x14ac:dyDescent="0.3">
      <c r="A210" t="s">
        <v>445</v>
      </c>
      <c r="B210">
        <v>1200</v>
      </c>
      <c r="C210">
        <f>C28*(C25/(C25+C22))</f>
        <v>213.77777777777777</v>
      </c>
      <c r="D210" s="1">
        <v>5.0000000000000004E-6</v>
      </c>
      <c r="E210">
        <v>1</v>
      </c>
      <c r="F210">
        <v>0.1</v>
      </c>
      <c r="G210" s="1">
        <v>0</v>
      </c>
      <c r="H210" s="1">
        <v>0</v>
      </c>
      <c r="I210">
        <v>10</v>
      </c>
      <c r="J210" t="s">
        <v>458</v>
      </c>
      <c r="K210">
        <v>0</v>
      </c>
      <c r="L210">
        <v>0</v>
      </c>
    </row>
    <row r="211" spans="1:12" x14ac:dyDescent="0.3">
      <c r="A211" t="s">
        <v>446</v>
      </c>
      <c r="B211">
        <v>1200</v>
      </c>
      <c r="C211">
        <f>C28-C210</f>
        <v>156.22222222222223</v>
      </c>
      <c r="D211" s="1">
        <v>5.0000000000000004E-6</v>
      </c>
      <c r="E211">
        <v>1</v>
      </c>
      <c r="F211">
        <v>100</v>
      </c>
      <c r="G211" s="1">
        <v>0</v>
      </c>
      <c r="H211" s="1">
        <v>0</v>
      </c>
      <c r="I211">
        <v>10</v>
      </c>
      <c r="J211" t="s">
        <v>459</v>
      </c>
      <c r="K211">
        <v>0</v>
      </c>
      <c r="L211">
        <v>0</v>
      </c>
    </row>
    <row r="212" spans="1:12" x14ac:dyDescent="0.3">
      <c r="A212" t="s">
        <v>447</v>
      </c>
      <c r="B212">
        <v>1200</v>
      </c>
      <c r="C212">
        <f>C28*(C24/(C24+C23))</f>
        <v>193.04347826086956</v>
      </c>
      <c r="D212" s="1">
        <v>5.0000000000000004E-6</v>
      </c>
      <c r="E212">
        <v>1</v>
      </c>
      <c r="F212">
        <v>1</v>
      </c>
      <c r="G212" s="1">
        <v>0</v>
      </c>
      <c r="H212" s="1">
        <v>0</v>
      </c>
      <c r="I212">
        <v>10</v>
      </c>
      <c r="J212" t="s">
        <v>460</v>
      </c>
      <c r="K212">
        <v>0</v>
      </c>
      <c r="L212">
        <v>0</v>
      </c>
    </row>
    <row r="213" spans="1:12" x14ac:dyDescent="0.3">
      <c r="A213" t="s">
        <v>461</v>
      </c>
      <c r="B213">
        <v>1200</v>
      </c>
      <c r="C213">
        <f>C28-C212</f>
        <v>176.95652173913044</v>
      </c>
      <c r="D213" s="1">
        <v>5.0000000000000004E-6</v>
      </c>
      <c r="E213">
        <v>1</v>
      </c>
      <c r="F213">
        <v>10</v>
      </c>
      <c r="G213" s="1">
        <v>0</v>
      </c>
      <c r="H213" s="1">
        <v>0</v>
      </c>
      <c r="I213">
        <v>10</v>
      </c>
      <c r="J213" t="s">
        <v>470</v>
      </c>
      <c r="K213">
        <v>0</v>
      </c>
      <c r="L213">
        <v>0</v>
      </c>
    </row>
    <row r="214" spans="1:12" x14ac:dyDescent="0.3">
      <c r="A214" t="s">
        <v>462</v>
      </c>
      <c r="B214">
        <v>1200</v>
      </c>
      <c r="C214">
        <f>C28*(C24/(C24+C22))</f>
        <v>206.51162790697674</v>
      </c>
      <c r="D214" s="1">
        <v>5.0000000000000004E-6</v>
      </c>
      <c r="E214">
        <v>1</v>
      </c>
      <c r="F214">
        <v>1</v>
      </c>
      <c r="G214" s="1">
        <v>0</v>
      </c>
      <c r="H214" s="1">
        <v>0</v>
      </c>
      <c r="I214">
        <v>10</v>
      </c>
      <c r="J214" t="s">
        <v>471</v>
      </c>
      <c r="K214">
        <v>0</v>
      </c>
      <c r="L214">
        <v>0</v>
      </c>
    </row>
    <row r="215" spans="1:12" x14ac:dyDescent="0.3">
      <c r="A215" t="s">
        <v>463</v>
      </c>
      <c r="B215">
        <v>1200</v>
      </c>
      <c r="C215">
        <f>C28-C214</f>
        <v>163.48837209302326</v>
      </c>
      <c r="D215" s="1">
        <v>5.0000000000000004E-6</v>
      </c>
      <c r="E215">
        <v>1</v>
      </c>
      <c r="F215">
        <v>100</v>
      </c>
      <c r="G215" s="1">
        <v>0</v>
      </c>
      <c r="H215" s="1">
        <v>0</v>
      </c>
      <c r="I215">
        <v>10</v>
      </c>
      <c r="J215" t="s">
        <v>472</v>
      </c>
      <c r="K215">
        <v>0</v>
      </c>
      <c r="L215">
        <v>0</v>
      </c>
    </row>
    <row r="216" spans="1:12" x14ac:dyDescent="0.3">
      <c r="A216" t="s">
        <v>464</v>
      </c>
      <c r="B216">
        <v>1200</v>
      </c>
      <c r="C216">
        <f>C28*(C23/(C23+C22))</f>
        <v>198.53658536585368</v>
      </c>
      <c r="D216" s="1">
        <v>5.0000000000000004E-6</v>
      </c>
      <c r="E216">
        <v>1</v>
      </c>
      <c r="F216">
        <v>10</v>
      </c>
      <c r="G216" s="1">
        <v>0</v>
      </c>
      <c r="H216" s="1">
        <v>0</v>
      </c>
      <c r="I216">
        <v>10</v>
      </c>
      <c r="J216" t="s">
        <v>473</v>
      </c>
      <c r="K216">
        <v>0</v>
      </c>
      <c r="L216">
        <v>0</v>
      </c>
    </row>
    <row r="217" spans="1:12" x14ac:dyDescent="0.3">
      <c r="A217" t="s">
        <v>465</v>
      </c>
      <c r="B217">
        <v>1200</v>
      </c>
      <c r="C217">
        <f>C28-C216</f>
        <v>171.46341463414632</v>
      </c>
      <c r="D217" s="1">
        <v>5.0000000000000004E-6</v>
      </c>
      <c r="E217">
        <v>1</v>
      </c>
      <c r="F217">
        <v>100</v>
      </c>
      <c r="G217" s="1">
        <v>0</v>
      </c>
      <c r="H217" s="1">
        <v>0</v>
      </c>
      <c r="I217">
        <v>10</v>
      </c>
      <c r="J217" t="s">
        <v>474</v>
      </c>
      <c r="K217">
        <v>0</v>
      </c>
      <c r="L217">
        <v>0</v>
      </c>
    </row>
    <row r="218" spans="1:12" x14ac:dyDescent="0.3">
      <c r="A218" t="s">
        <v>466</v>
      </c>
      <c r="B218">
        <v>1200</v>
      </c>
      <c r="C218">
        <f>C27/2</f>
        <v>165</v>
      </c>
      <c r="D218" s="1">
        <v>5.0000000000000004E-6</v>
      </c>
      <c r="E218">
        <v>1</v>
      </c>
      <c r="F218">
        <v>1E-3</v>
      </c>
      <c r="G218" s="1">
        <v>0</v>
      </c>
      <c r="H218" s="1">
        <v>0</v>
      </c>
      <c r="I218">
        <v>10</v>
      </c>
      <c r="J218" t="s">
        <v>475</v>
      </c>
      <c r="K218">
        <v>0</v>
      </c>
      <c r="L218">
        <v>0</v>
      </c>
    </row>
    <row r="219" spans="1:12" x14ac:dyDescent="0.3">
      <c r="A219" t="s">
        <v>467</v>
      </c>
      <c r="B219">
        <v>1200</v>
      </c>
      <c r="C219">
        <f>C27/2</f>
        <v>165</v>
      </c>
      <c r="D219" s="1">
        <v>5.0000000000000004E-6</v>
      </c>
      <c r="E219">
        <v>1</v>
      </c>
      <c r="F219">
        <v>0.01</v>
      </c>
      <c r="G219" s="1">
        <v>0</v>
      </c>
      <c r="H219" s="1">
        <v>0</v>
      </c>
      <c r="I219">
        <v>10</v>
      </c>
      <c r="J219" t="s">
        <v>476</v>
      </c>
      <c r="K219">
        <v>0</v>
      </c>
      <c r="L219">
        <v>0</v>
      </c>
    </row>
    <row r="220" spans="1:12" x14ac:dyDescent="0.3">
      <c r="A220" t="s">
        <v>468</v>
      </c>
      <c r="B220">
        <v>1200</v>
      </c>
      <c r="C220">
        <f>C27/2</f>
        <v>165</v>
      </c>
      <c r="D220" s="1">
        <v>5.0000000000000004E-6</v>
      </c>
      <c r="E220">
        <v>1</v>
      </c>
      <c r="F220">
        <v>0.1</v>
      </c>
      <c r="G220" s="1">
        <v>0</v>
      </c>
      <c r="H220" s="1">
        <v>0</v>
      </c>
      <c r="I220">
        <v>10</v>
      </c>
      <c r="J220" t="s">
        <v>477</v>
      </c>
      <c r="K220">
        <v>0</v>
      </c>
      <c r="L220">
        <v>0</v>
      </c>
    </row>
    <row r="221" spans="1:12" x14ac:dyDescent="0.3">
      <c r="A221" t="s">
        <v>469</v>
      </c>
      <c r="B221">
        <v>1200</v>
      </c>
      <c r="C221">
        <f>C27/2</f>
        <v>165</v>
      </c>
      <c r="D221" s="1">
        <v>5.0000000000000004E-6</v>
      </c>
      <c r="E221">
        <v>1</v>
      </c>
      <c r="F221">
        <v>1</v>
      </c>
      <c r="G221" s="1">
        <v>0</v>
      </c>
      <c r="H221" s="1">
        <v>0</v>
      </c>
      <c r="I221">
        <v>10</v>
      </c>
      <c r="J221" t="s">
        <v>478</v>
      </c>
      <c r="K221">
        <v>0</v>
      </c>
      <c r="L221">
        <v>0</v>
      </c>
    </row>
    <row r="222" spans="1:12" x14ac:dyDescent="0.3">
      <c r="A222" t="s">
        <v>479</v>
      </c>
      <c r="B222">
        <v>1200</v>
      </c>
      <c r="C222">
        <f>C27/2</f>
        <v>165</v>
      </c>
      <c r="D222" s="1">
        <v>5.0000000000000004E-6</v>
      </c>
      <c r="E222">
        <v>1</v>
      </c>
      <c r="F222">
        <v>10</v>
      </c>
      <c r="G222" s="1">
        <v>0</v>
      </c>
      <c r="H222" s="1">
        <v>0</v>
      </c>
      <c r="I222">
        <v>10</v>
      </c>
      <c r="J222" t="s">
        <v>484</v>
      </c>
      <c r="K222">
        <v>0</v>
      </c>
      <c r="L222">
        <v>0</v>
      </c>
    </row>
    <row r="223" spans="1:12" x14ac:dyDescent="0.3">
      <c r="A223" t="s">
        <v>480</v>
      </c>
      <c r="B223">
        <v>1200</v>
      </c>
      <c r="C223">
        <f>C27/2</f>
        <v>165</v>
      </c>
      <c r="D223" s="1">
        <v>5.0000000000000004E-6</v>
      </c>
      <c r="E223">
        <v>1</v>
      </c>
      <c r="F223">
        <v>100</v>
      </c>
      <c r="G223" s="1">
        <v>0</v>
      </c>
      <c r="H223" s="1">
        <v>0</v>
      </c>
      <c r="I223">
        <v>10</v>
      </c>
      <c r="J223" t="s">
        <v>485</v>
      </c>
      <c r="K223">
        <v>0</v>
      </c>
      <c r="L223">
        <v>0</v>
      </c>
    </row>
    <row r="224" spans="1:12" x14ac:dyDescent="0.3">
      <c r="A224" t="s">
        <v>481</v>
      </c>
      <c r="B224">
        <v>1200</v>
      </c>
      <c r="C224">
        <f>C27*(C27/(C27+C26))</f>
        <v>172.85714285714286</v>
      </c>
      <c r="D224" s="1">
        <v>5.0000000000000004E-6</v>
      </c>
      <c r="E224">
        <v>1</v>
      </c>
      <c r="F224">
        <v>1E-3</v>
      </c>
      <c r="G224" s="1">
        <v>0</v>
      </c>
      <c r="H224" s="1">
        <v>0</v>
      </c>
      <c r="I224">
        <v>10</v>
      </c>
      <c r="J224" t="s">
        <v>486</v>
      </c>
      <c r="K224">
        <v>0</v>
      </c>
      <c r="L224">
        <v>0</v>
      </c>
    </row>
    <row r="225" spans="1:12" x14ac:dyDescent="0.3">
      <c r="A225" t="s">
        <v>482</v>
      </c>
      <c r="B225">
        <v>1200</v>
      </c>
      <c r="C225">
        <f>C27-C224</f>
        <v>157.14285714285714</v>
      </c>
      <c r="D225" s="1">
        <v>5.0000000000000004E-6</v>
      </c>
      <c r="E225">
        <v>1</v>
      </c>
      <c r="F225">
        <v>0.01</v>
      </c>
      <c r="G225" s="1">
        <v>0</v>
      </c>
      <c r="H225" s="1">
        <v>0</v>
      </c>
      <c r="I225">
        <v>10</v>
      </c>
      <c r="J225" t="s">
        <v>487</v>
      </c>
      <c r="K225">
        <v>0</v>
      </c>
      <c r="L225">
        <v>0</v>
      </c>
    </row>
    <row r="226" spans="1:12" x14ac:dyDescent="0.3">
      <c r="A226" t="s">
        <v>483</v>
      </c>
      <c r="B226">
        <v>1200</v>
      </c>
      <c r="C226">
        <f>C27*(C27/(C27+C25))</f>
        <v>184.57627118644066</v>
      </c>
      <c r="D226" s="1">
        <v>5.0000000000000004E-6</v>
      </c>
      <c r="E226">
        <v>1</v>
      </c>
      <c r="F226">
        <v>1E-3</v>
      </c>
      <c r="G226" s="1">
        <v>0</v>
      </c>
      <c r="H226" s="1">
        <v>0</v>
      </c>
      <c r="I226">
        <v>10</v>
      </c>
      <c r="J226" t="s">
        <v>488</v>
      </c>
      <c r="K226">
        <v>0</v>
      </c>
      <c r="L226">
        <v>0</v>
      </c>
    </row>
    <row r="227" spans="1:12" x14ac:dyDescent="0.3">
      <c r="A227" t="s">
        <v>489</v>
      </c>
      <c r="B227">
        <v>1200</v>
      </c>
      <c r="C227">
        <f>C27-C226</f>
        <v>145.42372881355934</v>
      </c>
      <c r="D227" s="1">
        <v>5.0000000000000004E-6</v>
      </c>
      <c r="E227">
        <v>1</v>
      </c>
      <c r="F227">
        <v>0.1</v>
      </c>
      <c r="G227" s="1">
        <v>0</v>
      </c>
      <c r="H227" s="1">
        <v>0</v>
      </c>
      <c r="I227">
        <v>10</v>
      </c>
      <c r="J227" t="s">
        <v>495</v>
      </c>
      <c r="K227">
        <v>0</v>
      </c>
      <c r="L227">
        <v>0</v>
      </c>
    </row>
    <row r="228" spans="1:12" x14ac:dyDescent="0.3">
      <c r="A228" t="s">
        <v>490</v>
      </c>
      <c r="B228">
        <v>1200</v>
      </c>
      <c r="C228">
        <f>C27*(C27/(C27+C24))</f>
        <v>191.05263157894737</v>
      </c>
      <c r="D228" s="1">
        <v>5.0000000000000004E-6</v>
      </c>
      <c r="E228">
        <v>1</v>
      </c>
      <c r="F228">
        <v>1E-3</v>
      </c>
      <c r="G228" s="1">
        <v>0</v>
      </c>
      <c r="H228" s="1">
        <v>0</v>
      </c>
      <c r="I228">
        <v>10</v>
      </c>
      <c r="J228" t="s">
        <v>496</v>
      </c>
      <c r="K228">
        <v>0</v>
      </c>
      <c r="L228">
        <v>0</v>
      </c>
    </row>
    <row r="229" spans="1:12" x14ac:dyDescent="0.3">
      <c r="A229" t="s">
        <v>491</v>
      </c>
      <c r="B229">
        <v>1200</v>
      </c>
      <c r="C229">
        <f>C27-C228</f>
        <v>138.94736842105263</v>
      </c>
      <c r="D229" s="1">
        <v>5.0000000000000004E-6</v>
      </c>
      <c r="E229">
        <v>1</v>
      </c>
      <c r="F229">
        <v>1</v>
      </c>
      <c r="G229" s="1">
        <v>0</v>
      </c>
      <c r="H229" s="1">
        <v>0</v>
      </c>
      <c r="I229">
        <v>10</v>
      </c>
      <c r="J229" t="s">
        <v>497</v>
      </c>
      <c r="K229">
        <v>0</v>
      </c>
      <c r="L229">
        <v>0</v>
      </c>
    </row>
    <row r="230" spans="1:12" x14ac:dyDescent="0.3">
      <c r="A230" t="s">
        <v>492</v>
      </c>
      <c r="B230">
        <v>1200</v>
      </c>
      <c r="C230">
        <f>C27*(C27/(C27+C23))</f>
        <v>198</v>
      </c>
      <c r="D230" s="1">
        <v>5.0000000000000004E-6</v>
      </c>
      <c r="E230">
        <v>1</v>
      </c>
      <c r="F230">
        <v>1E-3</v>
      </c>
      <c r="G230" s="1">
        <v>0</v>
      </c>
      <c r="H230" s="1">
        <v>0</v>
      </c>
      <c r="I230">
        <v>10</v>
      </c>
      <c r="J230" t="s">
        <v>498</v>
      </c>
      <c r="K230">
        <v>0</v>
      </c>
      <c r="L230">
        <v>0</v>
      </c>
    </row>
    <row r="231" spans="1:12" x14ac:dyDescent="0.3">
      <c r="A231" t="s">
        <v>493</v>
      </c>
      <c r="B231">
        <v>1200</v>
      </c>
      <c r="C231">
        <f>C27-C230</f>
        <v>132</v>
      </c>
      <c r="D231" s="1">
        <v>5.0000000000000004E-6</v>
      </c>
      <c r="E231">
        <v>1</v>
      </c>
      <c r="F231">
        <v>10</v>
      </c>
      <c r="G231" s="1">
        <v>0</v>
      </c>
      <c r="H231" s="1">
        <v>0</v>
      </c>
      <c r="I231">
        <v>10</v>
      </c>
      <c r="J231" t="s">
        <v>499</v>
      </c>
      <c r="K231">
        <v>0</v>
      </c>
      <c r="L231">
        <v>0</v>
      </c>
    </row>
    <row r="232" spans="1:12" x14ac:dyDescent="0.3">
      <c r="A232" t="s">
        <v>494</v>
      </c>
      <c r="B232">
        <v>1200</v>
      </c>
      <c r="C232">
        <f>C27*(C27/(C27+C22))</f>
        <v>209.42307692307691</v>
      </c>
      <c r="D232" s="1">
        <v>5.0000000000000004E-6</v>
      </c>
      <c r="E232">
        <v>1</v>
      </c>
      <c r="F232">
        <v>1E-3</v>
      </c>
      <c r="G232" s="1">
        <v>0</v>
      </c>
      <c r="H232" s="1">
        <v>0</v>
      </c>
      <c r="I232">
        <v>10</v>
      </c>
      <c r="J232" t="s">
        <v>500</v>
      </c>
      <c r="K232">
        <v>0</v>
      </c>
      <c r="L232">
        <v>0</v>
      </c>
    </row>
    <row r="233" spans="1:12" x14ac:dyDescent="0.3">
      <c r="A233" t="s">
        <v>501</v>
      </c>
      <c r="B233">
        <v>1200</v>
      </c>
      <c r="C233">
        <f>C27-C232</f>
        <v>120.57692307692309</v>
      </c>
      <c r="D233" s="1">
        <v>5.0000000000000004E-6</v>
      </c>
      <c r="E233">
        <v>1</v>
      </c>
      <c r="F233">
        <v>100</v>
      </c>
      <c r="G233" s="1">
        <v>0</v>
      </c>
      <c r="H233" s="1">
        <v>0</v>
      </c>
      <c r="I233">
        <v>10</v>
      </c>
      <c r="J233" t="s">
        <v>512</v>
      </c>
      <c r="K233">
        <v>0</v>
      </c>
      <c r="L233">
        <v>0</v>
      </c>
    </row>
    <row r="234" spans="1:12" x14ac:dyDescent="0.3">
      <c r="A234" t="s">
        <v>502</v>
      </c>
      <c r="B234">
        <v>1200</v>
      </c>
      <c r="C234">
        <f>C27*(C26/(C26+C25))</f>
        <v>176.78571428571428</v>
      </c>
      <c r="D234" s="1">
        <v>5.0000000000000004E-6</v>
      </c>
      <c r="E234">
        <v>1</v>
      </c>
      <c r="F234">
        <v>0.01</v>
      </c>
      <c r="G234" s="1">
        <v>0</v>
      </c>
      <c r="H234" s="1">
        <v>0</v>
      </c>
      <c r="I234">
        <v>10</v>
      </c>
      <c r="J234" t="s">
        <v>513</v>
      </c>
      <c r="K234">
        <v>0</v>
      </c>
      <c r="L234">
        <v>0</v>
      </c>
    </row>
    <row r="235" spans="1:12" x14ac:dyDescent="0.3">
      <c r="A235" t="s">
        <v>503</v>
      </c>
      <c r="B235">
        <v>1200</v>
      </c>
      <c r="C235">
        <f>C27-C234</f>
        <v>153.21428571428572</v>
      </c>
      <c r="D235" s="1">
        <v>5.0000000000000004E-6</v>
      </c>
      <c r="E235">
        <v>1</v>
      </c>
      <c r="F235">
        <v>0.1</v>
      </c>
      <c r="G235" s="1">
        <v>0</v>
      </c>
      <c r="H235" s="1">
        <v>0</v>
      </c>
      <c r="I235">
        <v>10</v>
      </c>
      <c r="J235" t="s">
        <v>514</v>
      </c>
      <c r="K235">
        <v>0</v>
      </c>
      <c r="L235">
        <v>0</v>
      </c>
    </row>
    <row r="236" spans="1:12" x14ac:dyDescent="0.3">
      <c r="A236" t="s">
        <v>504</v>
      </c>
      <c r="B236">
        <v>1200</v>
      </c>
      <c r="C236">
        <f>C27*(C26/(C26+C24))</f>
        <v>183.33333333333334</v>
      </c>
      <c r="D236" s="1">
        <v>5.0000000000000004E-6</v>
      </c>
      <c r="E236">
        <v>1</v>
      </c>
      <c r="F236">
        <v>0.01</v>
      </c>
      <c r="G236" s="1">
        <v>0</v>
      </c>
      <c r="H236" s="1">
        <v>0</v>
      </c>
      <c r="I236">
        <v>10</v>
      </c>
      <c r="J236" t="s">
        <v>515</v>
      </c>
      <c r="K236">
        <v>0</v>
      </c>
      <c r="L236">
        <v>0</v>
      </c>
    </row>
    <row r="237" spans="1:12" x14ac:dyDescent="0.3">
      <c r="A237" t="s">
        <v>505</v>
      </c>
      <c r="B237">
        <v>1200</v>
      </c>
      <c r="C237">
        <f>C27-C236</f>
        <v>146.66666666666666</v>
      </c>
      <c r="D237" s="1">
        <v>5.0000000000000004E-6</v>
      </c>
      <c r="E237">
        <v>1</v>
      </c>
      <c r="F237">
        <v>1</v>
      </c>
      <c r="G237" s="1">
        <v>0</v>
      </c>
      <c r="H237" s="1">
        <v>0</v>
      </c>
      <c r="I237">
        <v>10</v>
      </c>
      <c r="J237" t="s">
        <v>516</v>
      </c>
      <c r="K237">
        <v>0</v>
      </c>
      <c r="L237">
        <v>0</v>
      </c>
    </row>
    <row r="238" spans="1:12" x14ac:dyDescent="0.3">
      <c r="A238" t="s">
        <v>506</v>
      </c>
      <c r="B238">
        <v>1200</v>
      </c>
      <c r="C238">
        <f>C27*(C26/(C26+C23))</f>
        <v>190.38461538461536</v>
      </c>
      <c r="D238" s="1">
        <v>5.0000000000000004E-6</v>
      </c>
      <c r="E238">
        <v>1</v>
      </c>
      <c r="F238">
        <v>0.01</v>
      </c>
      <c r="G238" s="1">
        <v>0</v>
      </c>
      <c r="H238" s="1">
        <v>0</v>
      </c>
      <c r="I238">
        <v>10</v>
      </c>
      <c r="J238" t="s">
        <v>517</v>
      </c>
      <c r="K238">
        <v>0</v>
      </c>
      <c r="L238">
        <v>0</v>
      </c>
    </row>
    <row r="239" spans="1:12" x14ac:dyDescent="0.3">
      <c r="A239" t="s">
        <v>507</v>
      </c>
      <c r="B239">
        <v>1200</v>
      </c>
      <c r="C239">
        <f>C27-C238</f>
        <v>139.61538461538464</v>
      </c>
      <c r="D239" s="1">
        <v>5.0000000000000004E-6</v>
      </c>
      <c r="E239">
        <v>1</v>
      </c>
      <c r="F239">
        <v>10</v>
      </c>
      <c r="G239" s="1">
        <v>0</v>
      </c>
      <c r="H239" s="1">
        <v>0</v>
      </c>
      <c r="I239">
        <v>10</v>
      </c>
      <c r="J239" t="s">
        <v>518</v>
      </c>
      <c r="K239">
        <v>0</v>
      </c>
      <c r="L239">
        <v>0</v>
      </c>
    </row>
    <row r="240" spans="1:12" x14ac:dyDescent="0.3">
      <c r="A240" t="s">
        <v>508</v>
      </c>
      <c r="B240">
        <v>1200</v>
      </c>
      <c r="C240">
        <f>C27*(C26/(C26+C22))</f>
        <v>202.0408163265306</v>
      </c>
      <c r="D240" s="1">
        <v>5.0000000000000004E-6</v>
      </c>
      <c r="E240">
        <v>1</v>
      </c>
      <c r="F240">
        <v>0.01</v>
      </c>
      <c r="G240" s="1">
        <v>0</v>
      </c>
      <c r="H240" s="1">
        <v>0</v>
      </c>
      <c r="I240">
        <v>10</v>
      </c>
      <c r="J240" t="s">
        <v>519</v>
      </c>
      <c r="K240">
        <v>0</v>
      </c>
      <c r="L240">
        <v>0</v>
      </c>
    </row>
    <row r="241" spans="1:12" x14ac:dyDescent="0.3">
      <c r="A241" t="s">
        <v>509</v>
      </c>
      <c r="B241">
        <v>1200</v>
      </c>
      <c r="C241">
        <f>C27-C240</f>
        <v>127.9591836734694</v>
      </c>
      <c r="D241" s="1">
        <v>5.0000000000000004E-6</v>
      </c>
      <c r="E241">
        <v>1</v>
      </c>
      <c r="F241">
        <v>100</v>
      </c>
      <c r="G241" s="1">
        <v>0</v>
      </c>
      <c r="H241" s="1">
        <v>0</v>
      </c>
      <c r="I241">
        <v>10</v>
      </c>
      <c r="J241" t="s">
        <v>520</v>
      </c>
      <c r="K241">
        <v>0</v>
      </c>
      <c r="L241">
        <v>0</v>
      </c>
    </row>
    <row r="242" spans="1:12" x14ac:dyDescent="0.3">
      <c r="A242" t="s">
        <v>510</v>
      </c>
      <c r="B242">
        <v>1200</v>
      </c>
      <c r="C242">
        <f>C27*(C25/(C25+C24))</f>
        <v>171.6</v>
      </c>
      <c r="D242" s="1">
        <v>5.0000000000000004E-6</v>
      </c>
      <c r="E242">
        <v>1</v>
      </c>
      <c r="F242">
        <v>0.1</v>
      </c>
      <c r="G242" s="1">
        <v>0</v>
      </c>
      <c r="H242" s="1">
        <v>0</v>
      </c>
      <c r="I242">
        <v>10</v>
      </c>
      <c r="J242" t="s">
        <v>521</v>
      </c>
      <c r="K242">
        <v>0</v>
      </c>
      <c r="L242">
        <v>0</v>
      </c>
    </row>
    <row r="243" spans="1:12" x14ac:dyDescent="0.3">
      <c r="A243" t="s">
        <v>511</v>
      </c>
      <c r="B243">
        <v>1200</v>
      </c>
      <c r="C243">
        <f>C26-C242</f>
        <v>128.4</v>
      </c>
      <c r="D243" s="1">
        <v>5.0000000000000004E-6</v>
      </c>
      <c r="E243">
        <v>1</v>
      </c>
      <c r="F243">
        <v>1</v>
      </c>
      <c r="G243" s="1">
        <v>0</v>
      </c>
      <c r="H243" s="1">
        <v>0</v>
      </c>
      <c r="I243">
        <v>10</v>
      </c>
      <c r="J243" t="s">
        <v>522</v>
      </c>
      <c r="K243">
        <v>0</v>
      </c>
      <c r="L243">
        <v>0</v>
      </c>
    </row>
    <row r="244" spans="1:12" x14ac:dyDescent="0.3">
      <c r="A244" t="s">
        <v>523</v>
      </c>
      <c r="B244">
        <v>1200</v>
      </c>
      <c r="C244">
        <f>C27*(C25/(C25+C23))</f>
        <v>178.75</v>
      </c>
      <c r="D244" s="1">
        <v>5.0000000000000004E-6</v>
      </c>
      <c r="E244">
        <v>1</v>
      </c>
      <c r="F244">
        <v>0.1</v>
      </c>
      <c r="G244" s="1">
        <v>0</v>
      </c>
      <c r="H244" s="1">
        <v>0</v>
      </c>
      <c r="I244">
        <v>10</v>
      </c>
      <c r="J244" t="s">
        <v>525</v>
      </c>
      <c r="K244">
        <v>0</v>
      </c>
      <c r="L244">
        <v>0</v>
      </c>
    </row>
    <row r="245" spans="1:12" x14ac:dyDescent="0.3">
      <c r="A245" t="s">
        <v>524</v>
      </c>
      <c r="B245">
        <v>1200</v>
      </c>
      <c r="C245">
        <f>C26-C244</f>
        <v>121.25</v>
      </c>
      <c r="D245" s="1">
        <v>5.0000000000000004E-6</v>
      </c>
      <c r="E245">
        <v>1</v>
      </c>
      <c r="F245">
        <v>10</v>
      </c>
      <c r="G245" s="1">
        <v>0</v>
      </c>
      <c r="H245" s="1">
        <v>0</v>
      </c>
      <c r="I245">
        <v>10</v>
      </c>
      <c r="J245" t="s">
        <v>526</v>
      </c>
      <c r="K245">
        <v>0</v>
      </c>
      <c r="L245">
        <v>0</v>
      </c>
    </row>
    <row r="246" spans="1:12" x14ac:dyDescent="0.3">
      <c r="A246" t="s">
        <v>527</v>
      </c>
      <c r="B246">
        <v>1200</v>
      </c>
      <c r="C246">
        <f>C27*(C25/(C25+C22))</f>
        <v>190.66666666666666</v>
      </c>
      <c r="D246" s="1">
        <v>5.0000000000000004E-6</v>
      </c>
      <c r="E246">
        <v>1</v>
      </c>
      <c r="F246">
        <v>0.1</v>
      </c>
      <c r="G246" s="1">
        <v>0</v>
      </c>
      <c r="H246" s="1">
        <v>0</v>
      </c>
      <c r="I246">
        <v>10</v>
      </c>
      <c r="J246" t="s">
        <v>530</v>
      </c>
      <c r="K246">
        <v>0</v>
      </c>
      <c r="L246">
        <v>0</v>
      </c>
    </row>
    <row r="247" spans="1:12" x14ac:dyDescent="0.3">
      <c r="A247" t="s">
        <v>528</v>
      </c>
      <c r="B247">
        <v>1200</v>
      </c>
      <c r="C247">
        <f>C26-C246</f>
        <v>109.33333333333334</v>
      </c>
      <c r="D247" s="1">
        <v>5.0000000000000004E-6</v>
      </c>
      <c r="E247">
        <v>1</v>
      </c>
      <c r="F247">
        <v>100</v>
      </c>
      <c r="G247" s="1">
        <v>0</v>
      </c>
      <c r="H247" s="1">
        <v>0</v>
      </c>
      <c r="I247">
        <v>10</v>
      </c>
      <c r="J247" t="s">
        <v>531</v>
      </c>
      <c r="K247">
        <v>0</v>
      </c>
      <c r="L247">
        <v>0</v>
      </c>
    </row>
    <row r="248" spans="1:12" x14ac:dyDescent="0.3">
      <c r="A248" t="s">
        <v>529</v>
      </c>
      <c r="B248">
        <v>1200</v>
      </c>
      <c r="C248">
        <f>C27*(C24/(C24+C23))</f>
        <v>172.17391304347825</v>
      </c>
      <c r="D248" s="1">
        <v>5.0000000000000004E-6</v>
      </c>
      <c r="E248">
        <v>1</v>
      </c>
      <c r="F248">
        <v>1</v>
      </c>
      <c r="G248" s="1">
        <v>0</v>
      </c>
      <c r="H248" s="1">
        <v>0</v>
      </c>
      <c r="I248">
        <v>10</v>
      </c>
      <c r="J248" t="s">
        <v>532</v>
      </c>
      <c r="K248">
        <v>0</v>
      </c>
      <c r="L248">
        <v>0</v>
      </c>
    </row>
    <row r="249" spans="1:12" x14ac:dyDescent="0.3">
      <c r="A249" t="s">
        <v>535</v>
      </c>
      <c r="B249">
        <v>1200</v>
      </c>
      <c r="C249">
        <f>C27-C248</f>
        <v>157.82608695652175</v>
      </c>
      <c r="D249" s="1">
        <v>5.0000000000000004E-6</v>
      </c>
      <c r="E249">
        <v>1</v>
      </c>
      <c r="F249">
        <v>10</v>
      </c>
      <c r="G249" s="1">
        <v>0</v>
      </c>
      <c r="H249" s="1">
        <v>0</v>
      </c>
      <c r="I249">
        <v>10</v>
      </c>
      <c r="J249" t="s">
        <v>533</v>
      </c>
      <c r="K249">
        <v>0</v>
      </c>
      <c r="L249">
        <v>0</v>
      </c>
    </row>
    <row r="250" spans="1:12" x14ac:dyDescent="0.3">
      <c r="A250" t="s">
        <v>536</v>
      </c>
      <c r="B250">
        <v>1200</v>
      </c>
      <c r="C250">
        <f>C27*(C24/(C24+C22))</f>
        <v>184.18604651162789</v>
      </c>
      <c r="D250" s="1">
        <v>5.0000000000000004E-6</v>
      </c>
      <c r="E250">
        <v>1</v>
      </c>
      <c r="F250">
        <v>1</v>
      </c>
      <c r="G250" s="1">
        <v>0</v>
      </c>
      <c r="H250" s="1">
        <v>0</v>
      </c>
      <c r="I250">
        <v>10</v>
      </c>
      <c r="J250" t="s">
        <v>534</v>
      </c>
      <c r="K250">
        <v>0</v>
      </c>
      <c r="L250">
        <v>0</v>
      </c>
    </row>
    <row r="251" spans="1:12" x14ac:dyDescent="0.3">
      <c r="A251" t="s">
        <v>537</v>
      </c>
      <c r="B251">
        <v>1200</v>
      </c>
      <c r="C251">
        <f>C27-C250</f>
        <v>145.81395348837211</v>
      </c>
      <c r="D251" s="1">
        <v>5.0000000000000004E-6</v>
      </c>
      <c r="E251">
        <v>1</v>
      </c>
      <c r="F251">
        <v>100</v>
      </c>
      <c r="G251" s="1">
        <v>0</v>
      </c>
      <c r="H251" s="1">
        <v>0</v>
      </c>
      <c r="I251">
        <v>10</v>
      </c>
      <c r="J251" t="s">
        <v>541</v>
      </c>
      <c r="K251">
        <v>0</v>
      </c>
      <c r="L251">
        <v>0</v>
      </c>
    </row>
    <row r="252" spans="1:12" x14ac:dyDescent="0.3">
      <c r="A252" t="s">
        <v>538</v>
      </c>
      <c r="B252">
        <v>1200</v>
      </c>
      <c r="C252">
        <f>C27*(C23/(C23+C22))</f>
        <v>177.07317073170734</v>
      </c>
      <c r="D252" s="1">
        <v>5.0000000000000004E-6</v>
      </c>
      <c r="E252">
        <v>1</v>
      </c>
      <c r="F252">
        <v>10</v>
      </c>
      <c r="G252" s="1">
        <v>0</v>
      </c>
      <c r="H252" s="1">
        <v>0</v>
      </c>
      <c r="I252">
        <v>10</v>
      </c>
      <c r="J252" t="s">
        <v>542</v>
      </c>
      <c r="K252">
        <v>0</v>
      </c>
      <c r="L252">
        <v>0</v>
      </c>
    </row>
    <row r="253" spans="1:12" x14ac:dyDescent="0.3">
      <c r="A253" t="s">
        <v>539</v>
      </c>
      <c r="B253">
        <v>1200</v>
      </c>
      <c r="C253">
        <f>C27-C252</f>
        <v>152.92682926829266</v>
      </c>
      <c r="D253" s="1">
        <v>5.0000000000000004E-6</v>
      </c>
      <c r="E253">
        <v>1</v>
      </c>
      <c r="F253">
        <v>100</v>
      </c>
      <c r="G253" s="1">
        <v>0</v>
      </c>
      <c r="H253" s="1">
        <v>0</v>
      </c>
      <c r="I253">
        <v>10</v>
      </c>
      <c r="J253" t="s">
        <v>543</v>
      </c>
      <c r="K253">
        <v>0</v>
      </c>
      <c r="L253">
        <v>0</v>
      </c>
    </row>
    <row r="254" spans="1:12" x14ac:dyDescent="0.3">
      <c r="A254" t="s">
        <v>540</v>
      </c>
      <c r="B254">
        <v>1200</v>
      </c>
      <c r="C254">
        <f>C26/2</f>
        <v>150</v>
      </c>
      <c r="D254" s="1">
        <v>5.0000000000000004E-6</v>
      </c>
      <c r="E254">
        <v>1</v>
      </c>
      <c r="F254">
        <v>0.01</v>
      </c>
      <c r="G254" s="1">
        <v>0</v>
      </c>
      <c r="H254" s="1">
        <v>0</v>
      </c>
      <c r="I254">
        <v>10</v>
      </c>
      <c r="J254" t="s">
        <v>544</v>
      </c>
      <c r="K254">
        <v>0</v>
      </c>
      <c r="L254">
        <v>0</v>
      </c>
    </row>
    <row r="255" spans="1:12" x14ac:dyDescent="0.3">
      <c r="A255" t="s">
        <v>545</v>
      </c>
      <c r="B255">
        <v>1200</v>
      </c>
      <c r="C255">
        <f>C26/2</f>
        <v>150</v>
      </c>
      <c r="D255" s="1">
        <v>5.0000000000000004E-6</v>
      </c>
      <c r="E255">
        <v>1</v>
      </c>
      <c r="F255">
        <v>0.1</v>
      </c>
      <c r="G255" s="1">
        <v>0</v>
      </c>
      <c r="H255" s="1">
        <v>0</v>
      </c>
      <c r="I255">
        <v>10</v>
      </c>
      <c r="J255" t="s">
        <v>549</v>
      </c>
      <c r="K255">
        <v>0</v>
      </c>
      <c r="L255">
        <v>0</v>
      </c>
    </row>
    <row r="256" spans="1:12" x14ac:dyDescent="0.3">
      <c r="A256" t="s">
        <v>546</v>
      </c>
      <c r="B256">
        <v>1200</v>
      </c>
      <c r="C256">
        <f>C26/2</f>
        <v>150</v>
      </c>
      <c r="D256" s="1">
        <v>5.0000000000000004E-6</v>
      </c>
      <c r="E256">
        <v>1</v>
      </c>
      <c r="F256">
        <v>1</v>
      </c>
      <c r="G256" s="1">
        <v>0</v>
      </c>
      <c r="H256" s="1">
        <v>0</v>
      </c>
      <c r="I256">
        <v>10</v>
      </c>
      <c r="J256" t="s">
        <v>550</v>
      </c>
      <c r="K256">
        <v>0</v>
      </c>
      <c r="L256">
        <v>0</v>
      </c>
    </row>
    <row r="257" spans="1:12" x14ac:dyDescent="0.3">
      <c r="A257" t="s">
        <v>547</v>
      </c>
      <c r="B257">
        <v>1200</v>
      </c>
      <c r="C257">
        <f>C26/2</f>
        <v>150</v>
      </c>
      <c r="D257" s="1">
        <v>5.0000000000000004E-6</v>
      </c>
      <c r="E257">
        <v>1</v>
      </c>
      <c r="F257">
        <v>10</v>
      </c>
      <c r="G257" s="1">
        <v>0</v>
      </c>
      <c r="H257" s="1">
        <v>0</v>
      </c>
      <c r="I257">
        <v>10</v>
      </c>
      <c r="J257" t="s">
        <v>551</v>
      </c>
      <c r="K257">
        <v>0</v>
      </c>
      <c r="L257">
        <v>0</v>
      </c>
    </row>
    <row r="258" spans="1:12" x14ac:dyDescent="0.3">
      <c r="A258" t="s">
        <v>548</v>
      </c>
      <c r="B258">
        <v>1200</v>
      </c>
      <c r="C258">
        <f>C26/2</f>
        <v>150</v>
      </c>
      <c r="D258" s="1">
        <v>5.0000000000000004E-6</v>
      </c>
      <c r="E258">
        <v>1</v>
      </c>
      <c r="F258">
        <v>100</v>
      </c>
      <c r="G258" s="1">
        <v>0</v>
      </c>
      <c r="H258" s="1">
        <v>0</v>
      </c>
      <c r="I258">
        <v>10</v>
      </c>
      <c r="J258" t="s">
        <v>552</v>
      </c>
      <c r="K258">
        <v>0</v>
      </c>
      <c r="L258">
        <v>0</v>
      </c>
    </row>
    <row r="259" spans="1:12" x14ac:dyDescent="0.3">
      <c r="A259" t="s">
        <v>553</v>
      </c>
      <c r="B259">
        <v>1200</v>
      </c>
      <c r="C259">
        <f>C26*(C26/(C26+C25))</f>
        <v>160.71428571428572</v>
      </c>
      <c r="D259" s="1">
        <v>5.0000000000000004E-6</v>
      </c>
      <c r="E259">
        <v>1</v>
      </c>
      <c r="F259">
        <v>0.01</v>
      </c>
      <c r="G259" s="1">
        <v>0</v>
      </c>
      <c r="H259" s="1">
        <v>0</v>
      </c>
      <c r="I259">
        <v>10</v>
      </c>
      <c r="J259" t="s">
        <v>556</v>
      </c>
      <c r="K259">
        <v>0</v>
      </c>
      <c r="L259">
        <v>0</v>
      </c>
    </row>
    <row r="260" spans="1:12" x14ac:dyDescent="0.3">
      <c r="A260" t="s">
        <v>554</v>
      </c>
      <c r="B260">
        <v>1200</v>
      </c>
      <c r="C260">
        <f>C26-C259</f>
        <v>139.28571428571428</v>
      </c>
      <c r="D260" s="1">
        <v>5.0000000000000004E-6</v>
      </c>
      <c r="E260">
        <v>1</v>
      </c>
      <c r="F260">
        <v>0.1</v>
      </c>
      <c r="G260" s="1">
        <v>0</v>
      </c>
      <c r="H260" s="1">
        <v>0</v>
      </c>
      <c r="I260">
        <v>10</v>
      </c>
      <c r="J260" t="s">
        <v>557</v>
      </c>
      <c r="K260">
        <v>0</v>
      </c>
      <c r="L260">
        <v>0</v>
      </c>
    </row>
    <row r="261" spans="1:12" x14ac:dyDescent="0.3">
      <c r="A261" t="s">
        <v>555</v>
      </c>
      <c r="B261">
        <v>1200</v>
      </c>
      <c r="C261">
        <f>C26*(C26/(C26+C24))</f>
        <v>166.66666666666669</v>
      </c>
      <c r="D261" s="1">
        <v>5.0000000000000004E-6</v>
      </c>
      <c r="E261">
        <v>1</v>
      </c>
      <c r="F261">
        <v>0.01</v>
      </c>
      <c r="G261" s="1">
        <v>0</v>
      </c>
      <c r="H261" s="1">
        <v>0</v>
      </c>
      <c r="I261">
        <v>10</v>
      </c>
      <c r="J261" t="s">
        <v>558</v>
      </c>
      <c r="K261">
        <v>0</v>
      </c>
      <c r="L261">
        <v>0</v>
      </c>
    </row>
    <row r="262" spans="1:12" x14ac:dyDescent="0.3">
      <c r="A262" t="s">
        <v>559</v>
      </c>
      <c r="B262">
        <v>1200</v>
      </c>
      <c r="C262">
        <f>C26-C261</f>
        <v>133.33333333333331</v>
      </c>
      <c r="D262" s="1">
        <v>5.0000000000000004E-6</v>
      </c>
      <c r="E262">
        <v>1</v>
      </c>
      <c r="F262">
        <v>1</v>
      </c>
      <c r="G262" s="1">
        <v>0</v>
      </c>
      <c r="H262" s="1">
        <v>0</v>
      </c>
      <c r="I262">
        <v>10</v>
      </c>
      <c r="J262" t="s">
        <v>561</v>
      </c>
      <c r="K262">
        <v>0</v>
      </c>
      <c r="L262">
        <v>0</v>
      </c>
    </row>
    <row r="263" spans="1:12" x14ac:dyDescent="0.3">
      <c r="A263" t="s">
        <v>560</v>
      </c>
      <c r="B263">
        <v>1200</v>
      </c>
      <c r="C263">
        <f>C26*(C26/(C26+C23))</f>
        <v>173.07692307692307</v>
      </c>
      <c r="D263" s="1">
        <v>5.0000000000000004E-6</v>
      </c>
      <c r="E263">
        <v>1</v>
      </c>
      <c r="F263">
        <v>0.01</v>
      </c>
      <c r="G263" s="1">
        <v>0</v>
      </c>
      <c r="H263" s="1">
        <v>0</v>
      </c>
      <c r="I263">
        <v>10</v>
      </c>
      <c r="J263" t="s">
        <v>562</v>
      </c>
      <c r="K263">
        <v>0</v>
      </c>
      <c r="L263">
        <v>0</v>
      </c>
    </row>
    <row r="264" spans="1:12" x14ac:dyDescent="0.3">
      <c r="A264" t="s">
        <v>563</v>
      </c>
      <c r="B264">
        <v>1200</v>
      </c>
      <c r="C264">
        <f>C26-C263</f>
        <v>126.92307692307693</v>
      </c>
      <c r="D264" s="1">
        <v>5.0000000000000004E-6</v>
      </c>
      <c r="E264">
        <v>1</v>
      </c>
      <c r="F264">
        <v>10</v>
      </c>
      <c r="G264" s="1">
        <v>0</v>
      </c>
      <c r="H264" s="1">
        <v>0</v>
      </c>
      <c r="I264">
        <v>10</v>
      </c>
      <c r="J264" t="s">
        <v>566</v>
      </c>
      <c r="K264">
        <v>0</v>
      </c>
      <c r="L264">
        <v>0</v>
      </c>
    </row>
    <row r="265" spans="1:12" x14ac:dyDescent="0.3">
      <c r="A265" t="s">
        <v>564</v>
      </c>
      <c r="B265">
        <v>1200</v>
      </c>
      <c r="C265">
        <f>C26*(C26/(C26+C22))</f>
        <v>183.67346938775512</v>
      </c>
      <c r="D265" s="1">
        <v>5.0000000000000004E-6</v>
      </c>
      <c r="E265">
        <v>1</v>
      </c>
      <c r="F265">
        <v>0.01</v>
      </c>
      <c r="G265" s="1">
        <v>0</v>
      </c>
      <c r="H265" s="1">
        <v>0</v>
      </c>
      <c r="I265">
        <v>10</v>
      </c>
      <c r="J265" t="s">
        <v>567</v>
      </c>
      <c r="K265">
        <v>0</v>
      </c>
      <c r="L265">
        <v>0</v>
      </c>
    </row>
    <row r="266" spans="1:12" x14ac:dyDescent="0.3">
      <c r="A266" t="s">
        <v>565</v>
      </c>
      <c r="B266">
        <v>1200</v>
      </c>
      <c r="C266">
        <f>C26-C265</f>
        <v>116.32653061224488</v>
      </c>
      <c r="D266" s="1">
        <v>5.0000000000000004E-6</v>
      </c>
      <c r="E266">
        <v>1</v>
      </c>
      <c r="F266">
        <v>100</v>
      </c>
      <c r="G266" s="1">
        <v>0</v>
      </c>
      <c r="H266" s="1">
        <v>0</v>
      </c>
      <c r="I266">
        <v>10</v>
      </c>
      <c r="J266" t="s">
        <v>568</v>
      </c>
      <c r="K266">
        <v>0</v>
      </c>
      <c r="L266">
        <v>0</v>
      </c>
    </row>
    <row r="267" spans="1:12" x14ac:dyDescent="0.3">
      <c r="A267" t="s">
        <v>569</v>
      </c>
      <c r="B267">
        <v>1200</v>
      </c>
      <c r="C267">
        <f>C26*(C25/(C25+C24))</f>
        <v>156</v>
      </c>
      <c r="D267" s="1">
        <v>5.0000000000000004E-6</v>
      </c>
      <c r="E267">
        <v>1</v>
      </c>
      <c r="F267">
        <v>0.1</v>
      </c>
      <c r="G267" s="1">
        <v>0</v>
      </c>
      <c r="H267" s="1">
        <v>0</v>
      </c>
      <c r="I267">
        <v>10</v>
      </c>
      <c r="J267" t="s">
        <v>574</v>
      </c>
      <c r="K267">
        <v>0</v>
      </c>
      <c r="L267">
        <v>0</v>
      </c>
    </row>
    <row r="268" spans="1:12" x14ac:dyDescent="0.3">
      <c r="A268" t="s">
        <v>570</v>
      </c>
      <c r="B268">
        <v>1200</v>
      </c>
      <c r="C268">
        <f>C26-C267</f>
        <v>144</v>
      </c>
      <c r="D268" s="1">
        <v>5.0000000000000004E-6</v>
      </c>
      <c r="E268">
        <v>1</v>
      </c>
      <c r="F268">
        <v>1</v>
      </c>
      <c r="G268" s="1">
        <v>0</v>
      </c>
      <c r="H268" s="1">
        <v>0</v>
      </c>
      <c r="I268">
        <v>10</v>
      </c>
      <c r="J268" t="s">
        <v>575</v>
      </c>
      <c r="K268">
        <v>0</v>
      </c>
      <c r="L268">
        <v>0</v>
      </c>
    </row>
    <row r="269" spans="1:12" x14ac:dyDescent="0.3">
      <c r="A269" t="s">
        <v>571</v>
      </c>
      <c r="B269">
        <v>1200</v>
      </c>
      <c r="C269">
        <f>C26*(C25/(C25+C23))</f>
        <v>162.5</v>
      </c>
      <c r="D269" s="1">
        <v>5.0000000000000004E-6</v>
      </c>
      <c r="E269">
        <v>1</v>
      </c>
      <c r="F269">
        <v>0.1</v>
      </c>
      <c r="G269" s="1">
        <v>0</v>
      </c>
      <c r="H269" s="1">
        <v>0</v>
      </c>
      <c r="I269">
        <v>10</v>
      </c>
      <c r="J269" t="s">
        <v>576</v>
      </c>
      <c r="K269">
        <v>0</v>
      </c>
      <c r="L269">
        <v>0</v>
      </c>
    </row>
    <row r="270" spans="1:12" x14ac:dyDescent="0.3">
      <c r="A270" t="s">
        <v>572</v>
      </c>
      <c r="B270">
        <v>1200</v>
      </c>
      <c r="C270">
        <f>C26-C269</f>
        <v>137.5</v>
      </c>
      <c r="D270" s="1">
        <v>5.0000000000000004E-6</v>
      </c>
      <c r="E270">
        <v>1</v>
      </c>
      <c r="F270">
        <v>10</v>
      </c>
      <c r="G270" s="1">
        <v>0</v>
      </c>
      <c r="H270" s="1">
        <v>0</v>
      </c>
      <c r="I270">
        <v>10</v>
      </c>
      <c r="J270" t="s">
        <v>577</v>
      </c>
      <c r="K270">
        <v>0</v>
      </c>
      <c r="L270">
        <v>0</v>
      </c>
    </row>
    <row r="271" spans="1:12" x14ac:dyDescent="0.3">
      <c r="A271" t="s">
        <v>573</v>
      </c>
      <c r="B271">
        <v>1200</v>
      </c>
      <c r="C271">
        <f>C26*(C25/(C25+C22))</f>
        <v>173.33333333333331</v>
      </c>
      <c r="D271" s="1">
        <v>5.0000000000000004E-6</v>
      </c>
      <c r="E271">
        <v>1</v>
      </c>
      <c r="F271">
        <v>0.1</v>
      </c>
      <c r="G271" s="1">
        <v>0</v>
      </c>
      <c r="H271" s="1">
        <v>0</v>
      </c>
      <c r="I271">
        <v>10</v>
      </c>
      <c r="J271" t="s">
        <v>578</v>
      </c>
      <c r="K271">
        <v>0</v>
      </c>
      <c r="L271">
        <v>0</v>
      </c>
    </row>
    <row r="272" spans="1:12" x14ac:dyDescent="0.3">
      <c r="A272" t="s">
        <v>579</v>
      </c>
      <c r="B272">
        <v>1200</v>
      </c>
      <c r="C272">
        <f>C26-C271</f>
        <v>126.66666666666669</v>
      </c>
      <c r="D272" s="1">
        <v>5.0000000000000004E-6</v>
      </c>
      <c r="E272">
        <v>1</v>
      </c>
      <c r="F272">
        <v>100</v>
      </c>
      <c r="G272" s="1">
        <v>0</v>
      </c>
      <c r="H272" s="1">
        <v>0</v>
      </c>
      <c r="I272">
        <v>10</v>
      </c>
      <c r="J272" t="s">
        <v>581</v>
      </c>
      <c r="K272">
        <v>0</v>
      </c>
      <c r="L272">
        <v>0</v>
      </c>
    </row>
    <row r="273" spans="1:12" x14ac:dyDescent="0.3">
      <c r="A273" t="s">
        <v>580</v>
      </c>
      <c r="B273">
        <v>1200</v>
      </c>
      <c r="C273">
        <f>C26*(C24/(C24+C23))</f>
        <v>156.52173913043478</v>
      </c>
      <c r="D273" s="1">
        <v>5.0000000000000004E-6</v>
      </c>
      <c r="E273">
        <v>1</v>
      </c>
      <c r="F273">
        <v>1</v>
      </c>
      <c r="G273" s="1">
        <v>0</v>
      </c>
      <c r="H273" s="1">
        <v>0</v>
      </c>
      <c r="I273">
        <v>10</v>
      </c>
      <c r="J273" t="s">
        <v>582</v>
      </c>
      <c r="K273">
        <v>0</v>
      </c>
      <c r="L273">
        <v>0</v>
      </c>
    </row>
    <row r="274" spans="1:12" x14ac:dyDescent="0.3">
      <c r="A274" t="s">
        <v>583</v>
      </c>
      <c r="B274">
        <v>1200</v>
      </c>
      <c r="C274">
        <f>C26-C273</f>
        <v>143.47826086956522</v>
      </c>
      <c r="D274" s="1">
        <v>5.0000000000000004E-6</v>
      </c>
      <c r="E274">
        <v>1</v>
      </c>
      <c r="F274">
        <v>10</v>
      </c>
      <c r="G274" s="1">
        <v>0</v>
      </c>
      <c r="H274" s="1">
        <v>0</v>
      </c>
      <c r="I274">
        <v>10</v>
      </c>
      <c r="J274" t="s">
        <v>618</v>
      </c>
      <c r="K274">
        <v>0</v>
      </c>
      <c r="L274">
        <v>0</v>
      </c>
    </row>
    <row r="275" spans="1:12" x14ac:dyDescent="0.3">
      <c r="A275" t="s">
        <v>584</v>
      </c>
      <c r="B275">
        <v>1200</v>
      </c>
      <c r="C275">
        <f>C26*(C24/(C24+C22))</f>
        <v>167.44186046511626</v>
      </c>
      <c r="D275" s="1">
        <v>5.0000000000000004E-6</v>
      </c>
      <c r="E275">
        <v>1</v>
      </c>
      <c r="F275">
        <v>1</v>
      </c>
      <c r="G275" s="1">
        <v>0</v>
      </c>
      <c r="H275" s="1">
        <v>0</v>
      </c>
      <c r="I275">
        <v>10</v>
      </c>
      <c r="J275" t="s">
        <v>619</v>
      </c>
      <c r="K275">
        <v>0</v>
      </c>
      <c r="L275">
        <v>0</v>
      </c>
    </row>
    <row r="276" spans="1:12" x14ac:dyDescent="0.3">
      <c r="A276" t="s">
        <v>585</v>
      </c>
      <c r="B276">
        <v>1200</v>
      </c>
      <c r="C276">
        <f>C26-C275</f>
        <v>132.55813953488374</v>
      </c>
      <c r="D276" s="1">
        <v>5.0000000000000004E-6</v>
      </c>
      <c r="E276">
        <v>1</v>
      </c>
      <c r="F276">
        <v>100</v>
      </c>
      <c r="G276" s="1">
        <v>0</v>
      </c>
      <c r="H276" s="1">
        <v>0</v>
      </c>
      <c r="I276">
        <v>10</v>
      </c>
      <c r="J276" t="s">
        <v>620</v>
      </c>
      <c r="K276">
        <v>0</v>
      </c>
      <c r="L276">
        <v>0</v>
      </c>
    </row>
    <row r="277" spans="1:12" x14ac:dyDescent="0.3">
      <c r="A277" t="s">
        <v>586</v>
      </c>
      <c r="B277">
        <v>1200</v>
      </c>
      <c r="C277">
        <f>C26*(C23/(C23+C22))</f>
        <v>160.97560975609758</v>
      </c>
      <c r="D277" s="1">
        <v>5.0000000000000004E-6</v>
      </c>
      <c r="E277">
        <v>1</v>
      </c>
      <c r="F277">
        <v>10</v>
      </c>
      <c r="G277" s="1">
        <v>0</v>
      </c>
      <c r="H277" s="1">
        <v>0</v>
      </c>
      <c r="I277">
        <v>10</v>
      </c>
      <c r="J277" t="s">
        <v>621</v>
      </c>
      <c r="K277">
        <v>0</v>
      </c>
      <c r="L277">
        <v>0</v>
      </c>
    </row>
    <row r="278" spans="1:12" x14ac:dyDescent="0.3">
      <c r="A278" t="s">
        <v>587</v>
      </c>
      <c r="B278">
        <v>1200</v>
      </c>
      <c r="C278">
        <f>C26-C277</f>
        <v>139.02439024390242</v>
      </c>
      <c r="D278" s="1">
        <v>5.0000000000000004E-6</v>
      </c>
      <c r="E278">
        <v>1</v>
      </c>
      <c r="F278">
        <v>100</v>
      </c>
      <c r="G278" s="1">
        <v>0</v>
      </c>
      <c r="H278" s="1">
        <v>0</v>
      </c>
      <c r="I278">
        <v>10</v>
      </c>
      <c r="J278" t="s">
        <v>622</v>
      </c>
      <c r="K278">
        <v>0</v>
      </c>
      <c r="L278">
        <v>0</v>
      </c>
    </row>
    <row r="279" spans="1:12" x14ac:dyDescent="0.3">
      <c r="A279" t="s">
        <v>588</v>
      </c>
      <c r="B279">
        <v>1200</v>
      </c>
      <c r="C279">
        <f>C25/2</f>
        <v>130</v>
      </c>
      <c r="D279" s="1">
        <v>5.0000000000000004E-6</v>
      </c>
      <c r="E279">
        <v>1</v>
      </c>
      <c r="F279">
        <v>0.1</v>
      </c>
      <c r="G279" s="1">
        <v>0</v>
      </c>
      <c r="H279" s="1">
        <v>0</v>
      </c>
      <c r="I279">
        <v>10</v>
      </c>
      <c r="J279" t="s">
        <v>623</v>
      </c>
      <c r="K279">
        <v>0</v>
      </c>
      <c r="L279">
        <v>0</v>
      </c>
    </row>
    <row r="280" spans="1:12" x14ac:dyDescent="0.3">
      <c r="A280" t="s">
        <v>589</v>
      </c>
      <c r="B280">
        <v>1200</v>
      </c>
      <c r="C280">
        <f>C25/2</f>
        <v>130</v>
      </c>
      <c r="D280" s="1">
        <v>5.0000000000000004E-6</v>
      </c>
      <c r="E280">
        <v>1</v>
      </c>
      <c r="F280">
        <v>1</v>
      </c>
      <c r="G280" s="1">
        <v>0</v>
      </c>
      <c r="H280" s="1">
        <v>0</v>
      </c>
      <c r="I280">
        <v>10</v>
      </c>
      <c r="J280" t="s">
        <v>624</v>
      </c>
      <c r="K280">
        <v>0</v>
      </c>
      <c r="L280">
        <v>0</v>
      </c>
    </row>
    <row r="281" spans="1:12" x14ac:dyDescent="0.3">
      <c r="A281" t="s">
        <v>590</v>
      </c>
      <c r="B281">
        <v>1200</v>
      </c>
      <c r="C281">
        <f>C25/2</f>
        <v>130</v>
      </c>
      <c r="D281" s="1">
        <v>5.0000000000000004E-6</v>
      </c>
      <c r="E281">
        <v>1</v>
      </c>
      <c r="F281">
        <v>10</v>
      </c>
      <c r="G281" s="1">
        <v>0</v>
      </c>
      <c r="H281" s="1">
        <v>0</v>
      </c>
      <c r="I281">
        <v>10</v>
      </c>
      <c r="J281" t="s">
        <v>625</v>
      </c>
      <c r="K281">
        <v>0</v>
      </c>
      <c r="L281">
        <v>0</v>
      </c>
    </row>
    <row r="282" spans="1:12" x14ac:dyDescent="0.3">
      <c r="A282" t="s">
        <v>591</v>
      </c>
      <c r="B282">
        <v>1200</v>
      </c>
      <c r="C282">
        <f>C25/2</f>
        <v>130</v>
      </c>
      <c r="D282" s="1">
        <v>5.0000000000000004E-6</v>
      </c>
      <c r="E282">
        <v>1</v>
      </c>
      <c r="F282">
        <v>100</v>
      </c>
      <c r="G282" s="1">
        <v>0</v>
      </c>
      <c r="H282" s="1">
        <v>0</v>
      </c>
      <c r="I282">
        <v>10</v>
      </c>
      <c r="J282" t="s">
        <v>626</v>
      </c>
      <c r="K282">
        <v>0</v>
      </c>
      <c r="L282">
        <v>0</v>
      </c>
    </row>
    <row r="283" spans="1:12" x14ac:dyDescent="0.3">
      <c r="A283" t="s">
        <v>592</v>
      </c>
      <c r="B283">
        <v>1200</v>
      </c>
      <c r="C283">
        <f>C25*(C25/(C25+C24))</f>
        <v>135.20000000000002</v>
      </c>
      <c r="D283" s="1">
        <v>5.0000000000000004E-6</v>
      </c>
      <c r="E283">
        <v>1</v>
      </c>
      <c r="F283">
        <v>0.1</v>
      </c>
      <c r="G283" s="1">
        <v>0</v>
      </c>
      <c r="H283" s="1">
        <v>0</v>
      </c>
      <c r="I283">
        <v>10</v>
      </c>
      <c r="J283" t="s">
        <v>627</v>
      </c>
      <c r="K283">
        <v>0</v>
      </c>
      <c r="L283">
        <v>0</v>
      </c>
    </row>
    <row r="284" spans="1:12" x14ac:dyDescent="0.3">
      <c r="A284" t="s">
        <v>593</v>
      </c>
      <c r="B284">
        <v>1200</v>
      </c>
      <c r="C284">
        <f>C25-C283</f>
        <v>124.79999999999998</v>
      </c>
      <c r="D284" s="1">
        <v>5.0000000000000004E-6</v>
      </c>
      <c r="E284">
        <v>1</v>
      </c>
      <c r="F284">
        <v>1</v>
      </c>
      <c r="G284" s="1">
        <v>0</v>
      </c>
      <c r="H284" s="1">
        <v>0</v>
      </c>
      <c r="I284">
        <v>10</v>
      </c>
      <c r="J284" t="s">
        <v>628</v>
      </c>
      <c r="K284">
        <v>0</v>
      </c>
      <c r="L284">
        <v>0</v>
      </c>
    </row>
    <row r="285" spans="1:12" x14ac:dyDescent="0.3">
      <c r="A285" t="s">
        <v>594</v>
      </c>
      <c r="B285">
        <v>1200</v>
      </c>
      <c r="C285">
        <f>C25*(C25/(C25+C23))</f>
        <v>140.83333333333331</v>
      </c>
      <c r="D285" s="1">
        <v>5.0000000000000004E-6</v>
      </c>
      <c r="E285">
        <v>1</v>
      </c>
      <c r="F285">
        <v>0.1</v>
      </c>
      <c r="G285" s="1">
        <v>0</v>
      </c>
      <c r="H285" s="1">
        <v>0</v>
      </c>
      <c r="I285">
        <v>10</v>
      </c>
      <c r="J285" t="s">
        <v>629</v>
      </c>
      <c r="K285">
        <v>0</v>
      </c>
      <c r="L285">
        <v>0</v>
      </c>
    </row>
    <row r="286" spans="1:12" x14ac:dyDescent="0.3">
      <c r="A286" t="s">
        <v>595</v>
      </c>
      <c r="B286">
        <v>1200</v>
      </c>
      <c r="C286">
        <f>C25-C285</f>
        <v>119.16666666666669</v>
      </c>
      <c r="D286" s="1">
        <v>5.0000000000000004E-6</v>
      </c>
      <c r="E286">
        <v>1</v>
      </c>
      <c r="F286">
        <v>10</v>
      </c>
      <c r="G286" s="1">
        <v>0</v>
      </c>
      <c r="H286" s="1">
        <v>0</v>
      </c>
      <c r="I286">
        <v>10</v>
      </c>
      <c r="J286" t="s">
        <v>630</v>
      </c>
      <c r="K286">
        <v>0</v>
      </c>
      <c r="L286">
        <v>0</v>
      </c>
    </row>
    <row r="287" spans="1:12" x14ac:dyDescent="0.3">
      <c r="A287" t="s">
        <v>596</v>
      </c>
      <c r="B287">
        <v>1200</v>
      </c>
      <c r="C287">
        <f>C25*(C25/(C25+C22))</f>
        <v>150.2222222222222</v>
      </c>
      <c r="D287" s="1">
        <v>5.0000000000000004E-6</v>
      </c>
      <c r="E287">
        <v>1</v>
      </c>
      <c r="F287">
        <v>0.1</v>
      </c>
      <c r="G287" s="1">
        <v>0</v>
      </c>
      <c r="H287" s="1">
        <v>0</v>
      </c>
      <c r="I287">
        <v>10</v>
      </c>
      <c r="J287" t="s">
        <v>631</v>
      </c>
      <c r="K287">
        <v>0</v>
      </c>
      <c r="L287">
        <v>0</v>
      </c>
    </row>
    <row r="288" spans="1:12" x14ac:dyDescent="0.3">
      <c r="A288" t="s">
        <v>597</v>
      </c>
      <c r="B288">
        <v>1200</v>
      </c>
      <c r="C288">
        <f>C25-C287</f>
        <v>109.7777777777778</v>
      </c>
      <c r="D288" s="1">
        <v>5.0000000000000004E-6</v>
      </c>
      <c r="E288">
        <v>1</v>
      </c>
      <c r="F288">
        <v>100</v>
      </c>
      <c r="G288" s="1">
        <v>0</v>
      </c>
      <c r="H288" s="1">
        <v>0</v>
      </c>
      <c r="I288">
        <v>10</v>
      </c>
      <c r="J288" t="s">
        <v>632</v>
      </c>
      <c r="K288">
        <v>0</v>
      </c>
      <c r="L288">
        <v>0</v>
      </c>
    </row>
    <row r="289" spans="1:12" x14ac:dyDescent="0.3">
      <c r="A289" t="s">
        <v>598</v>
      </c>
      <c r="B289">
        <v>1200</v>
      </c>
      <c r="C289">
        <f>C25*(C24/(C24+C23))</f>
        <v>135.65217391304347</v>
      </c>
      <c r="D289" s="1">
        <v>5.0000000000000004E-6</v>
      </c>
      <c r="E289">
        <v>1</v>
      </c>
      <c r="F289">
        <v>1</v>
      </c>
      <c r="G289" s="1">
        <v>0</v>
      </c>
      <c r="H289" s="1">
        <v>0</v>
      </c>
      <c r="I289">
        <v>10</v>
      </c>
      <c r="J289" t="s">
        <v>633</v>
      </c>
      <c r="K289">
        <v>0</v>
      </c>
      <c r="L289">
        <v>0</v>
      </c>
    </row>
    <row r="290" spans="1:12" x14ac:dyDescent="0.3">
      <c r="A290" t="s">
        <v>599</v>
      </c>
      <c r="B290">
        <v>1200</v>
      </c>
      <c r="C290">
        <f>C25-C289</f>
        <v>124.34782608695653</v>
      </c>
      <c r="D290" s="1">
        <v>5.0000000000000004E-6</v>
      </c>
      <c r="E290">
        <v>1</v>
      </c>
      <c r="F290">
        <v>10</v>
      </c>
      <c r="G290" s="1">
        <v>0</v>
      </c>
      <c r="H290" s="1">
        <v>0</v>
      </c>
      <c r="I290">
        <v>10</v>
      </c>
      <c r="J290" t="s">
        <v>634</v>
      </c>
      <c r="K290">
        <v>0</v>
      </c>
      <c r="L290">
        <v>0</v>
      </c>
    </row>
    <row r="291" spans="1:12" x14ac:dyDescent="0.3">
      <c r="A291" t="s">
        <v>600</v>
      </c>
      <c r="B291">
        <v>1200</v>
      </c>
      <c r="C291">
        <f>C25*(C24/(C24+C22))</f>
        <v>145.11627906976744</v>
      </c>
      <c r="D291" s="1">
        <v>5.0000000000000004E-6</v>
      </c>
      <c r="E291">
        <v>1</v>
      </c>
      <c r="F291">
        <v>1</v>
      </c>
      <c r="G291" s="1">
        <v>0</v>
      </c>
      <c r="H291" s="1">
        <v>0</v>
      </c>
      <c r="I291">
        <v>10</v>
      </c>
      <c r="J291" t="s">
        <v>635</v>
      </c>
      <c r="K291">
        <v>0</v>
      </c>
      <c r="L291">
        <v>0</v>
      </c>
    </row>
    <row r="292" spans="1:12" x14ac:dyDescent="0.3">
      <c r="A292" t="s">
        <v>601</v>
      </c>
      <c r="B292">
        <v>1200</v>
      </c>
      <c r="C292">
        <f>C25-C291</f>
        <v>114.88372093023256</v>
      </c>
      <c r="D292" s="1">
        <v>5.0000000000000004E-6</v>
      </c>
      <c r="E292">
        <v>1</v>
      </c>
      <c r="F292">
        <v>100</v>
      </c>
      <c r="G292" s="1">
        <v>0</v>
      </c>
      <c r="H292" s="1">
        <v>0</v>
      </c>
      <c r="I292">
        <v>10</v>
      </c>
      <c r="J292" t="s">
        <v>636</v>
      </c>
      <c r="K292">
        <v>0</v>
      </c>
      <c r="L292">
        <v>0</v>
      </c>
    </row>
    <row r="293" spans="1:12" x14ac:dyDescent="0.3">
      <c r="A293" t="s">
        <v>602</v>
      </c>
      <c r="B293">
        <v>1200</v>
      </c>
      <c r="C293">
        <f>C25*(C23/(C23+C22))</f>
        <v>139.51219512195124</v>
      </c>
      <c r="D293" s="1">
        <v>5.0000000000000004E-6</v>
      </c>
      <c r="E293">
        <v>1</v>
      </c>
      <c r="F293">
        <v>10</v>
      </c>
      <c r="G293" s="1">
        <v>0</v>
      </c>
      <c r="H293" s="1">
        <v>0</v>
      </c>
      <c r="I293">
        <v>10</v>
      </c>
      <c r="J293" t="s">
        <v>637</v>
      </c>
      <c r="K293">
        <v>0</v>
      </c>
      <c r="L293">
        <v>0</v>
      </c>
    </row>
    <row r="294" spans="1:12" x14ac:dyDescent="0.3">
      <c r="A294" t="s">
        <v>603</v>
      </c>
      <c r="B294">
        <v>1200</v>
      </c>
      <c r="C294">
        <f>C25-C293</f>
        <v>120.48780487804876</v>
      </c>
      <c r="D294" s="1">
        <v>5.0000000000000004E-6</v>
      </c>
      <c r="E294">
        <v>1</v>
      </c>
      <c r="F294">
        <v>100</v>
      </c>
      <c r="G294" s="1">
        <v>0</v>
      </c>
      <c r="H294" s="1">
        <v>0</v>
      </c>
      <c r="I294">
        <v>10</v>
      </c>
      <c r="J294" t="s">
        <v>638</v>
      </c>
      <c r="K294">
        <v>0</v>
      </c>
      <c r="L294">
        <v>0</v>
      </c>
    </row>
    <row r="295" spans="1:12" x14ac:dyDescent="0.3">
      <c r="A295" t="s">
        <v>604</v>
      </c>
      <c r="B295">
        <v>1200</v>
      </c>
      <c r="C295">
        <f>C24/2</f>
        <v>120</v>
      </c>
      <c r="D295" s="1">
        <v>5.0000000000000004E-6</v>
      </c>
      <c r="E295">
        <v>1</v>
      </c>
      <c r="F295">
        <v>1</v>
      </c>
      <c r="G295" s="1">
        <v>0</v>
      </c>
      <c r="H295" s="1">
        <v>0</v>
      </c>
      <c r="I295">
        <v>10</v>
      </c>
      <c r="J295" t="s">
        <v>639</v>
      </c>
      <c r="K295">
        <v>0</v>
      </c>
      <c r="L295">
        <v>0</v>
      </c>
    </row>
    <row r="296" spans="1:12" x14ac:dyDescent="0.3">
      <c r="A296" t="s">
        <v>605</v>
      </c>
      <c r="B296">
        <v>1200</v>
      </c>
      <c r="C296">
        <f>C24/2</f>
        <v>120</v>
      </c>
      <c r="D296" s="1">
        <v>5.0000000000000004E-6</v>
      </c>
      <c r="E296">
        <v>1</v>
      </c>
      <c r="F296">
        <v>10</v>
      </c>
      <c r="G296" s="1">
        <v>0</v>
      </c>
      <c r="H296" s="1">
        <v>0</v>
      </c>
      <c r="I296">
        <v>10</v>
      </c>
      <c r="J296" t="s">
        <v>640</v>
      </c>
      <c r="K296">
        <v>0</v>
      </c>
      <c r="L296">
        <v>0</v>
      </c>
    </row>
    <row r="297" spans="1:12" x14ac:dyDescent="0.3">
      <c r="A297" t="s">
        <v>606</v>
      </c>
      <c r="B297">
        <v>1200</v>
      </c>
      <c r="C297">
        <f>C24/2</f>
        <v>120</v>
      </c>
      <c r="D297" s="1">
        <v>5.0000000000000004E-6</v>
      </c>
      <c r="E297">
        <v>1</v>
      </c>
      <c r="F297">
        <v>100</v>
      </c>
      <c r="G297" s="1">
        <v>0</v>
      </c>
      <c r="H297" s="1">
        <v>0</v>
      </c>
      <c r="I297">
        <v>10</v>
      </c>
      <c r="J297" t="s">
        <v>641</v>
      </c>
      <c r="K297">
        <v>0</v>
      </c>
      <c r="L297">
        <v>0</v>
      </c>
    </row>
    <row r="298" spans="1:12" x14ac:dyDescent="0.3">
      <c r="A298" t="s">
        <v>607</v>
      </c>
      <c r="B298">
        <v>1200</v>
      </c>
      <c r="C298">
        <f>C24*(C24/(C24+C23))</f>
        <v>125.21739130434783</v>
      </c>
      <c r="D298" s="1">
        <v>5.0000000000000004E-6</v>
      </c>
      <c r="E298">
        <v>1</v>
      </c>
      <c r="F298">
        <v>1</v>
      </c>
      <c r="G298" s="1">
        <v>0</v>
      </c>
      <c r="H298" s="1">
        <v>0</v>
      </c>
      <c r="I298">
        <v>10</v>
      </c>
      <c r="J298" t="s">
        <v>642</v>
      </c>
      <c r="K298">
        <v>0</v>
      </c>
      <c r="L298">
        <v>0</v>
      </c>
    </row>
    <row r="299" spans="1:12" x14ac:dyDescent="0.3">
      <c r="A299" t="s">
        <v>608</v>
      </c>
      <c r="B299">
        <v>1200</v>
      </c>
      <c r="C299">
        <f>C24-C298</f>
        <v>114.78260869565217</v>
      </c>
      <c r="D299" s="1">
        <v>5.0000000000000004E-6</v>
      </c>
      <c r="E299">
        <v>1</v>
      </c>
      <c r="F299">
        <v>10</v>
      </c>
      <c r="G299" s="1">
        <v>0</v>
      </c>
      <c r="H299" s="1">
        <v>0</v>
      </c>
      <c r="I299">
        <v>10</v>
      </c>
      <c r="J299" t="s">
        <v>643</v>
      </c>
      <c r="K299">
        <v>0</v>
      </c>
      <c r="L299">
        <v>0</v>
      </c>
    </row>
    <row r="300" spans="1:12" x14ac:dyDescent="0.3">
      <c r="A300" t="s">
        <v>609</v>
      </c>
      <c r="B300">
        <v>1200</v>
      </c>
      <c r="C300">
        <f>C24*(C24/(C24+C22))</f>
        <v>133.95348837209303</v>
      </c>
      <c r="D300" s="1">
        <v>5.0000000000000004E-6</v>
      </c>
      <c r="E300">
        <v>1</v>
      </c>
      <c r="F300">
        <v>1</v>
      </c>
      <c r="G300" s="1">
        <v>0</v>
      </c>
      <c r="H300" s="1">
        <v>0</v>
      </c>
      <c r="I300">
        <v>10</v>
      </c>
      <c r="J300" t="s">
        <v>644</v>
      </c>
      <c r="K300">
        <v>0</v>
      </c>
      <c r="L300">
        <v>0</v>
      </c>
    </row>
    <row r="301" spans="1:12" x14ac:dyDescent="0.3">
      <c r="A301" t="s">
        <v>610</v>
      </c>
      <c r="B301">
        <v>1200</v>
      </c>
      <c r="C301">
        <f>C24-C300</f>
        <v>106.04651162790697</v>
      </c>
      <c r="D301" s="1">
        <v>5.0000000000000004E-6</v>
      </c>
      <c r="E301">
        <v>1</v>
      </c>
      <c r="F301">
        <v>100</v>
      </c>
      <c r="G301" s="1">
        <v>0</v>
      </c>
      <c r="H301" s="1">
        <v>0</v>
      </c>
      <c r="I301">
        <v>10</v>
      </c>
      <c r="J301" t="s">
        <v>645</v>
      </c>
      <c r="K301">
        <v>0</v>
      </c>
      <c r="L301">
        <v>0</v>
      </c>
    </row>
    <row r="302" spans="1:12" x14ac:dyDescent="0.3">
      <c r="A302" t="s">
        <v>611</v>
      </c>
      <c r="B302">
        <v>1200</v>
      </c>
      <c r="C302">
        <f>C24*(C23/(C23+C22))</f>
        <v>128.78048780487805</v>
      </c>
      <c r="D302" s="1">
        <v>5.0000000000000004E-6</v>
      </c>
      <c r="E302">
        <v>1</v>
      </c>
      <c r="F302">
        <v>10</v>
      </c>
      <c r="G302" s="1">
        <v>0</v>
      </c>
      <c r="H302" s="1">
        <v>0</v>
      </c>
      <c r="I302">
        <v>10</v>
      </c>
      <c r="J302" t="s">
        <v>646</v>
      </c>
      <c r="K302">
        <v>0</v>
      </c>
      <c r="L302">
        <v>0</v>
      </c>
    </row>
    <row r="303" spans="1:12" x14ac:dyDescent="0.3">
      <c r="A303" t="s">
        <v>612</v>
      </c>
      <c r="B303">
        <v>1200</v>
      </c>
      <c r="C303">
        <f>C24-C302</f>
        <v>111.21951219512195</v>
      </c>
      <c r="D303" s="1">
        <v>5.0000000000000004E-6</v>
      </c>
      <c r="E303">
        <v>1</v>
      </c>
      <c r="F303">
        <v>100</v>
      </c>
      <c r="G303" s="1">
        <v>0</v>
      </c>
      <c r="H303" s="1">
        <v>0</v>
      </c>
      <c r="I303">
        <v>10</v>
      </c>
      <c r="J303" t="s">
        <v>647</v>
      </c>
      <c r="K303">
        <v>0</v>
      </c>
      <c r="L303">
        <v>0</v>
      </c>
    </row>
    <row r="304" spans="1:12" x14ac:dyDescent="0.3">
      <c r="A304" t="s">
        <v>613</v>
      </c>
      <c r="B304">
        <v>1200</v>
      </c>
      <c r="C304">
        <f>C23/2</f>
        <v>110</v>
      </c>
      <c r="D304" s="1">
        <v>5.0000000000000004E-6</v>
      </c>
      <c r="E304">
        <v>1</v>
      </c>
      <c r="F304">
        <v>10</v>
      </c>
      <c r="G304" s="1">
        <v>0</v>
      </c>
      <c r="H304" s="1">
        <v>0</v>
      </c>
      <c r="I304">
        <v>10</v>
      </c>
      <c r="J304" t="s">
        <v>648</v>
      </c>
      <c r="K304">
        <v>0</v>
      </c>
      <c r="L304">
        <v>0</v>
      </c>
    </row>
    <row r="305" spans="1:12" x14ac:dyDescent="0.3">
      <c r="A305" t="s">
        <v>614</v>
      </c>
      <c r="B305">
        <v>1200</v>
      </c>
      <c r="C305">
        <f>C23/2</f>
        <v>110</v>
      </c>
      <c r="D305" s="1">
        <v>5.0000000000000004E-6</v>
      </c>
      <c r="E305">
        <v>1</v>
      </c>
      <c r="F305">
        <v>100</v>
      </c>
      <c r="G305" s="1">
        <v>0</v>
      </c>
      <c r="H305" s="1">
        <v>0</v>
      </c>
      <c r="I305">
        <v>10</v>
      </c>
      <c r="J305" t="s">
        <v>649</v>
      </c>
      <c r="K305">
        <v>0</v>
      </c>
      <c r="L305">
        <v>0</v>
      </c>
    </row>
    <row r="306" spans="1:12" x14ac:dyDescent="0.3">
      <c r="A306" t="s">
        <v>615</v>
      </c>
      <c r="B306">
        <v>1200</v>
      </c>
      <c r="C306">
        <f>C23*(C23/(C23+C22))</f>
        <v>118.04878048780489</v>
      </c>
      <c r="D306" s="1">
        <v>5.0000000000000004E-6</v>
      </c>
      <c r="E306">
        <v>1</v>
      </c>
      <c r="F306">
        <v>10</v>
      </c>
      <c r="G306" s="1">
        <v>0</v>
      </c>
      <c r="H306" s="1">
        <v>0</v>
      </c>
      <c r="I306">
        <v>10</v>
      </c>
      <c r="J306" t="s">
        <v>650</v>
      </c>
      <c r="K306">
        <v>0</v>
      </c>
      <c r="L306">
        <v>0</v>
      </c>
    </row>
    <row r="307" spans="1:12" x14ac:dyDescent="0.3">
      <c r="A307" t="s">
        <v>616</v>
      </c>
      <c r="B307">
        <v>1200</v>
      </c>
      <c r="C307">
        <f>C23-C306</f>
        <v>101.95121951219511</v>
      </c>
      <c r="D307" s="1">
        <v>5.0000000000000004E-6</v>
      </c>
      <c r="E307">
        <v>1</v>
      </c>
      <c r="F307">
        <v>100</v>
      </c>
      <c r="G307" s="1">
        <v>0</v>
      </c>
      <c r="H307" s="1">
        <v>0</v>
      </c>
      <c r="I307">
        <v>10</v>
      </c>
      <c r="J307" t="s">
        <v>651</v>
      </c>
      <c r="K307">
        <v>0</v>
      </c>
      <c r="L307">
        <v>0</v>
      </c>
    </row>
    <row r="308" spans="1:12" x14ac:dyDescent="0.3">
      <c r="A308" t="s">
        <v>617</v>
      </c>
      <c r="B308">
        <v>1200</v>
      </c>
      <c r="C308">
        <f>C22/2</f>
        <v>95</v>
      </c>
      <c r="D308" s="1">
        <v>5.0000000000000004E-6</v>
      </c>
      <c r="E308">
        <v>1</v>
      </c>
      <c r="F308">
        <v>100</v>
      </c>
      <c r="G308" s="1">
        <v>0</v>
      </c>
      <c r="H308" s="1">
        <v>0</v>
      </c>
      <c r="I308">
        <v>10</v>
      </c>
      <c r="J308" t="s">
        <v>652</v>
      </c>
      <c r="K308">
        <v>0</v>
      </c>
      <c r="L308">
        <v>0</v>
      </c>
    </row>
    <row r="309" spans="1:12" x14ac:dyDescent="0.3">
      <c r="D309" s="1"/>
      <c r="G309" s="1"/>
      <c r="H309" s="1"/>
    </row>
    <row r="310" spans="1:12" x14ac:dyDescent="0.3">
      <c r="A310" s="3" t="s">
        <v>46</v>
      </c>
    </row>
    <row r="311" spans="1:12" x14ac:dyDescent="0.3">
      <c r="A311" t="s">
        <v>10</v>
      </c>
      <c r="B311">
        <v>20000</v>
      </c>
      <c r="D311" t="s">
        <v>89</v>
      </c>
    </row>
    <row r="312" spans="1:12" x14ac:dyDescent="0.3">
      <c r="A312" t="s">
        <v>11</v>
      </c>
      <c r="B312" s="1">
        <v>2.0000000000000001E-9</v>
      </c>
      <c r="C312" t="s">
        <v>42</v>
      </c>
      <c r="D312" s="1">
        <v>50000000</v>
      </c>
    </row>
    <row r="313" spans="1:12" x14ac:dyDescent="0.3">
      <c r="A313" t="s">
        <v>12</v>
      </c>
      <c r="B313">
        <f>273.15+5</f>
        <v>278.14999999999998</v>
      </c>
      <c r="C313" t="s">
        <v>13</v>
      </c>
      <c r="D313" s="1">
        <v>50000000</v>
      </c>
    </row>
    <row r="314" spans="1:12" x14ac:dyDescent="0.3">
      <c r="A314" t="s">
        <v>14</v>
      </c>
      <c r="B314" s="2">
        <v>0.04</v>
      </c>
      <c r="C314" t="s">
        <v>43</v>
      </c>
      <c r="D314" s="1">
        <v>50000000</v>
      </c>
    </row>
    <row r="315" spans="1:12" x14ac:dyDescent="0.3">
      <c r="A315" t="s">
        <v>19</v>
      </c>
      <c r="B315">
        <v>40</v>
      </c>
      <c r="C315" s="2"/>
      <c r="D315" s="1">
        <v>10000000</v>
      </c>
    </row>
    <row r="316" spans="1:12" x14ac:dyDescent="0.3">
      <c r="A316" t="s">
        <v>44</v>
      </c>
      <c r="B316" s="2">
        <v>101325</v>
      </c>
      <c r="C316" t="s">
        <v>45</v>
      </c>
      <c r="D316" s="1">
        <v>10000000</v>
      </c>
    </row>
    <row r="317" spans="1:12" x14ac:dyDescent="0.3">
      <c r="B317" s="2"/>
      <c r="D317" s="1">
        <v>10000000</v>
      </c>
    </row>
    <row r="318" spans="1:12" x14ac:dyDescent="0.3">
      <c r="D318" s="1">
        <v>10000000</v>
      </c>
    </row>
    <row r="319" spans="1:12" x14ac:dyDescent="0.3">
      <c r="A319" s="6" t="s">
        <v>52</v>
      </c>
    </row>
    <row r="320" spans="1:12" x14ac:dyDescent="0.3">
      <c r="A320" t="s">
        <v>48</v>
      </c>
      <c r="B320">
        <v>-3</v>
      </c>
      <c r="C320">
        <v>1001</v>
      </c>
    </row>
    <row r="321" spans="1:3" x14ac:dyDescent="0.3">
      <c r="A321" t="s">
        <v>49</v>
      </c>
      <c r="B321">
        <v>3</v>
      </c>
      <c r="C321">
        <v>30000</v>
      </c>
    </row>
    <row r="322" spans="1:3" x14ac:dyDescent="0.3">
      <c r="A322" t="s">
        <v>50</v>
      </c>
      <c r="B322">
        <v>400</v>
      </c>
      <c r="C322">
        <v>1400</v>
      </c>
    </row>
    <row r="323" spans="1:3" x14ac:dyDescent="0.3">
      <c r="A323" t="s">
        <v>51</v>
      </c>
      <c r="B323">
        <v>1</v>
      </c>
      <c r="C323">
        <v>2</v>
      </c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C232" formula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5077760C-FC2D-4069-A9C9-75F01719F527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Base!F156:F156</xm:f>
              <xm:sqref>G156</xm:sqref>
            </x14:sparkline>
            <x14:sparkline>
              <xm:f>Base!F157:F157</xm:f>
              <xm:sqref>G157</xm:sqref>
            </x14:sparkline>
            <x14:sparkline>
              <xm:f>Base!F158:F158</xm:f>
              <xm:sqref>G158</xm:sqref>
            </x14:sparkline>
            <x14:sparkline>
              <xm:f>Base!F170:F170</xm:f>
              <xm:sqref>G170</xm:sqref>
            </x14:sparkline>
            <x14:sparkline>
              <xm:f>Base!F171:F171</xm:f>
              <xm:sqref>G171</xm:sqref>
            </x14:sparkline>
            <x14:sparkline>
              <xm:f>Base!F172:F172</xm:f>
              <xm:sqref>G172</xm:sqref>
            </x14:sparkline>
            <x14:sparkline>
              <xm:f>Base!F173:F173</xm:f>
              <xm:sqref>G173</xm:sqref>
            </x14:sparkline>
            <x14:sparkline>
              <xm:f>Base!F174:F174</xm:f>
              <xm:sqref>G174</xm:sqref>
            </x14:sparkline>
            <x14:sparkline>
              <xm:f>Base!F175:F175</xm:f>
              <xm:sqref>G175</xm:sqref>
            </x14:sparkline>
          </x14:sparklines>
        </x14:sparklineGroup>
        <x14:sparklineGroup displayEmptyCellsAs="span" xr2:uid="{349C5E93-AF11-48BE-9DFC-C5846201E007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Base!F163:F163</xm:f>
              <xm:sqref>G163</xm:sqref>
            </x14:sparkline>
            <x14:sparkline>
              <xm:f>Base!F164:F164</xm:f>
              <xm:sqref>G164</xm:sqref>
            </x14:sparkline>
            <x14:sparkline>
              <xm:f>Base!F165:F165</xm:f>
              <xm:sqref>G165</xm:sqref>
            </x14:sparkline>
          </x14:sparklines>
        </x14:sparklineGroup>
        <x14:sparklineGroup displayEmptyCellsAs="span" xr2:uid="{884BB9DC-7913-427E-B094-D0256DA0892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Base!F169:F169</xm:f>
              <xm:sqref>G169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Shiraiwa</dc:creator>
  <cp:lastModifiedBy>Arto Heitto</cp:lastModifiedBy>
  <dcterms:created xsi:type="dcterms:W3CDTF">2012-08-02T00:27:29Z</dcterms:created>
  <dcterms:modified xsi:type="dcterms:W3CDTF">2021-06-18T11:29:56Z</dcterms:modified>
</cp:coreProperties>
</file>