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<sst xmlns="http://schemas.openxmlformats.org/spreadsheetml/2006/main" count="142" uniqueCount="70">
  <si>
    <t>Hemma</t>
  </si>
  <si>
    <t>Borta</t>
  </si>
  <si>
    <t>Resultat (1X2)</t>
  </si>
  <si>
    <t>Namn</t>
  </si>
  <si>
    <t>5 poäng per rätt</t>
  </si>
  <si>
    <t>10 poäng</t>
  </si>
  <si>
    <t>2 poäng per rätt</t>
  </si>
  <si>
    <t>Bästa målskytt</t>
  </si>
  <si>
    <t>Neymar</t>
  </si>
  <si>
    <t>Vinnare av mästerskapet:</t>
  </si>
  <si>
    <t>Tyskland</t>
  </si>
  <si>
    <t>Poäng:</t>
  </si>
  <si>
    <t>Grupp A</t>
  </si>
  <si>
    <t>Flest gula kort</t>
  </si>
  <si>
    <t>Diego Godin</t>
  </si>
  <si>
    <t>Ryssland</t>
  </si>
  <si>
    <t>Saudiarabien</t>
  </si>
  <si>
    <t>Flest hållna nollor</t>
  </si>
  <si>
    <t>Courtois</t>
  </si>
  <si>
    <t>Egypten</t>
  </si>
  <si>
    <t>Uruguay</t>
  </si>
  <si>
    <t>Största seger</t>
  </si>
  <si>
    <t>Brasilien</t>
  </si>
  <si>
    <t>Antalet bortdömda mål med hjälp av Video Assistant Referee</t>
  </si>
  <si>
    <t>Grupp B</t>
  </si>
  <si>
    <t>Första frisparksmål</t>
  </si>
  <si>
    <t>C Ronaldo</t>
  </si>
  <si>
    <t>Marocko</t>
  </si>
  <si>
    <t>Iran</t>
  </si>
  <si>
    <t>Antal slutspelsmatcher som går till övertid</t>
  </si>
  <si>
    <t>Portugal</t>
  </si>
  <si>
    <t>Spanien</t>
  </si>
  <si>
    <t>X</t>
  </si>
  <si>
    <t>Silvermedaljör</t>
  </si>
  <si>
    <t>Vilket klubblag har flest startande spelare i VM-finalen?</t>
  </si>
  <si>
    <t>Real Madrid</t>
  </si>
  <si>
    <t>Ja/Nej</t>
  </si>
  <si>
    <t>Grupp C</t>
  </si>
  <si>
    <t>1 poäng per rätt</t>
  </si>
  <si>
    <t>Går Sverige vidare från gruppen?</t>
  </si>
  <si>
    <t>Ja</t>
  </si>
  <si>
    <t>Frankrike</t>
  </si>
  <si>
    <t>Australien</t>
  </si>
  <si>
    <t>Peru</t>
  </si>
  <si>
    <t>Danmark</t>
  </si>
  <si>
    <t>Avgörs finalen under ordinarie 90 minuter?</t>
  </si>
  <si>
    <t>Nej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</si>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</sst>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i/>
      <sz val="11.0"/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right" readingOrder="0" vertical="bottom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2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 t="s">
        <v>3</v>
      </c>
      <c r="I1" s="5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4" t="s">
        <v>4</v>
      </c>
      <c r="I2" s="5"/>
      <c r="J2" s="1"/>
      <c r="K2" s="2" t="s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6</v>
      </c>
      <c r="F3" s="1"/>
      <c r="G3" s="2" t="s">
        <v>7</v>
      </c>
      <c r="H3" s="6" t="s">
        <v>8</v>
      </c>
      <c r="I3" s="7"/>
      <c r="J3" s="8" t="s">
        <v>9</v>
      </c>
      <c r="K3" s="9" t="s">
        <v>10</v>
      </c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/>
      <c r="C4" s="11"/>
      <c r="D4" s="11"/>
      <c r="E4" s="12" t="s">
        <v>11</v>
      </c>
      <c r="F4" s="13">
        <f>SUM(E7:E75)+SUM(I4:I20)+SUM(I24:I26)+L3</f>
        <v>22</v>
      </c>
      <c r="G4" s="1"/>
      <c r="H4" s="14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5"/>
      <c r="B5" s="1"/>
      <c r="C5" s="16" t="s">
        <v>12</v>
      </c>
      <c r="D5" s="1"/>
      <c r="E5" s="15"/>
      <c r="F5" s="1"/>
      <c r="G5" s="2" t="s">
        <v>13</v>
      </c>
      <c r="H5" s="6" t="s">
        <v>14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/>
      <c r="B6" s="1"/>
      <c r="C6" s="1"/>
      <c r="D6" s="1"/>
      <c r="E6" s="15"/>
      <c r="F6" s="1"/>
      <c r="G6" s="1"/>
      <c r="H6" s="14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/>
      <c r="B7" s="16" t="s">
        <v>15</v>
      </c>
      <c r="C7" s="16" t="s">
        <v>16</v>
      </c>
      <c r="D7" s="17">
        <v>1.0</v>
      </c>
      <c r="E7" s="18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17</v>
      </c>
      <c r="H7" s="19" t="s">
        <v>18</v>
      </c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5"/>
      <c r="B8" s="16" t="s">
        <v>19</v>
      </c>
      <c r="C8" s="16" t="s">
        <v>20</v>
      </c>
      <c r="D8" s="17">
        <v>2.0</v>
      </c>
      <c r="E8" s="18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14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5"/>
      <c r="B9" s="16" t="s">
        <v>15</v>
      </c>
      <c r="C9" s="16" t="s">
        <v>19</v>
      </c>
      <c r="D9" s="17">
        <v>2.0</v>
      </c>
      <c r="E9" s="18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21</v>
      </c>
      <c r="H9" s="20" t="s">
        <v>22</v>
      </c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5"/>
      <c r="B10" s="16" t="s">
        <v>20</v>
      </c>
      <c r="C10" s="16" t="s">
        <v>16</v>
      </c>
      <c r="D10" s="17">
        <v>1.0</v>
      </c>
      <c r="E10" s="18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14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/>
      <c r="B11" s="16" t="s">
        <v>16</v>
      </c>
      <c r="C11" s="16" t="s">
        <v>19</v>
      </c>
      <c r="D11" s="17">
        <v>2.0</v>
      </c>
      <c r="E11" s="18">
        <f>IFERROR(__xludf.DUMMYFUNCTION("if(importrange(""https://docs.google.com/spreadsheets/d/1M2XMFF1hnEHJVLhHmuWuDcoqJq2uS9BNfWHOlD9QLZE/edit#gid=0"", ""D11"")=D11,2,0)"),"0")</f>
        <v>0</v>
      </c>
      <c r="F11" s="1"/>
      <c r="G11" s="8" t="s">
        <v>23</v>
      </c>
      <c r="H11" s="19">
        <v>3.0</v>
      </c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/>
      <c r="B12" s="22" t="s">
        <v>20</v>
      </c>
      <c r="C12" s="22" t="s">
        <v>15</v>
      </c>
      <c r="D12" s="23">
        <v>1.0</v>
      </c>
      <c r="E12" s="24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11"/>
      <c r="D13" s="11"/>
      <c r="E13" s="11"/>
      <c r="F13" s="1"/>
      <c r="G13" s="1"/>
      <c r="H13" s="14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/>
      <c r="B14" s="1"/>
      <c r="C14" s="16" t="s">
        <v>24</v>
      </c>
      <c r="D14" s="1"/>
      <c r="E14" s="15"/>
      <c r="F14" s="1"/>
      <c r="G14" s="2" t="s">
        <v>25</v>
      </c>
      <c r="H14" s="19" t="s">
        <v>26</v>
      </c>
      <c r="I14" s="7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5"/>
      <c r="B15" s="1"/>
      <c r="C15" s="1"/>
      <c r="D15" s="1"/>
      <c r="E15" s="15"/>
      <c r="F15" s="1"/>
      <c r="G15" s="1"/>
      <c r="H15" s="14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5"/>
      <c r="B16" s="16" t="s">
        <v>27</v>
      </c>
      <c r="C16" s="16" t="s">
        <v>28</v>
      </c>
      <c r="D16" s="17">
        <v>1.0</v>
      </c>
      <c r="E16" s="18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29</v>
      </c>
      <c r="H16" s="19">
        <v>2.0</v>
      </c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5"/>
      <c r="B17" s="16" t="s">
        <v>30</v>
      </c>
      <c r="C17" s="16" t="s">
        <v>31</v>
      </c>
      <c r="D17" s="17" t="s">
        <v>32</v>
      </c>
      <c r="E17" s="18">
        <f>IFERROR(__xludf.DUMMYFUNCTION("if(importrange(""https://docs.google.com/spreadsheets/d/1M2XMFF1hnEHJVLhHmuWuDcoqJq2uS9BNfWHOlD9QLZE/edit#gid=0"", ""D17"")=D17,2,0)"),"2")</f>
        <v>2</v>
      </c>
      <c r="F17" s="1"/>
      <c r="G17" s="1"/>
      <c r="H17" s="14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5"/>
      <c r="B18" s="16" t="s">
        <v>30</v>
      </c>
      <c r="C18" s="16" t="s">
        <v>27</v>
      </c>
      <c r="D18" s="17">
        <v>1.0</v>
      </c>
      <c r="E18" s="18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33</v>
      </c>
      <c r="H18" s="19" t="s">
        <v>30</v>
      </c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5"/>
      <c r="B19" s="16" t="s">
        <v>28</v>
      </c>
      <c r="C19" s="16" t="s">
        <v>31</v>
      </c>
      <c r="D19" s="17">
        <v>1.0</v>
      </c>
      <c r="E19" s="18">
        <f>IFERROR(__xludf.DUMMYFUNCTION("if(importrange(""https://docs.google.com/spreadsheets/d/1M2XMFF1hnEHJVLhHmuWuDcoqJq2uS9BNfWHOlD9QLZE/edit#gid=0"", ""D19"")=D19,2,0)"),"0")</f>
        <v>0</v>
      </c>
      <c r="F19" s="1"/>
      <c r="G19" s="1"/>
      <c r="H19" s="14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5"/>
      <c r="B20" s="16" t="s">
        <v>31</v>
      </c>
      <c r="C20" s="16" t="s">
        <v>27</v>
      </c>
      <c r="D20" s="17">
        <v>1.0</v>
      </c>
      <c r="E20" s="18">
        <f>IFERROR(__xludf.DUMMYFUNCTION("if(importrange(""https://docs.google.com/spreadsheets/d/1M2XMFF1hnEHJVLhHmuWuDcoqJq2uS9BNfWHOlD9QLZE/edit#gid=0"", ""D20"")=D20,2,0)"),"0")</f>
        <v>0</v>
      </c>
      <c r="F20" s="1"/>
      <c r="G20" s="25" t="s">
        <v>34</v>
      </c>
      <c r="H20" s="14" t="s">
        <v>35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5"/>
      <c r="B21" s="22" t="s">
        <v>28</v>
      </c>
      <c r="C21" s="22" t="s">
        <v>30</v>
      </c>
      <c r="D21" s="23">
        <v>2.0</v>
      </c>
      <c r="E21" s="24">
        <f>IFERROR(__xludf.DUMMYFUNCTION("if(importrange(""https://docs.google.com/spreadsheets/d/1M2XMFF1hnEHJVLhHmuWuDcoqJq2uS9BNfWHOlD9QLZE/edit#gid=0"", ""D21"")=D21,2,0)"),"0")</f>
        <v>0</v>
      </c>
      <c r="F21" s="1"/>
      <c r="G21" s="11"/>
      <c r="H21" s="26"/>
      <c r="I21" s="2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/>
      <c r="C22" s="11"/>
      <c r="D22" s="11"/>
      <c r="E22" s="11"/>
      <c r="F22" s="1"/>
      <c r="G22" s="1"/>
      <c r="H22" s="4" t="s">
        <v>36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5"/>
      <c r="B23" s="1"/>
      <c r="C23" s="16" t="s">
        <v>37</v>
      </c>
      <c r="D23" s="1"/>
      <c r="E23" s="15"/>
      <c r="F23" s="1"/>
      <c r="G23" s="1"/>
      <c r="H23" s="4" t="s">
        <v>38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5"/>
      <c r="B24" s="1"/>
      <c r="C24" s="1"/>
      <c r="D24" s="1"/>
      <c r="E24" s="15"/>
      <c r="F24" s="1"/>
      <c r="G24" s="2" t="s">
        <v>39</v>
      </c>
      <c r="H24" s="19" t="s">
        <v>40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5"/>
      <c r="B25" s="16" t="s">
        <v>41</v>
      </c>
      <c r="C25" s="16" t="s">
        <v>42</v>
      </c>
      <c r="D25" s="28">
        <v>1.0</v>
      </c>
      <c r="E25" s="18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14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5"/>
      <c r="B26" s="16" t="s">
        <v>43</v>
      </c>
      <c r="C26" s="16" t="s">
        <v>44</v>
      </c>
      <c r="D26" s="28" t="s">
        <v>32</v>
      </c>
      <c r="E26" s="18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45</v>
      </c>
      <c r="H26" s="19" t="s">
        <v>46</v>
      </c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5"/>
      <c r="B27" s="16" t="s">
        <v>44</v>
      </c>
      <c r="C27" s="16" t="s">
        <v>42</v>
      </c>
      <c r="D27" s="28">
        <v>1.0</v>
      </c>
      <c r="E27" s="18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14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5"/>
      <c r="B28" s="16" t="s">
        <v>41</v>
      </c>
      <c r="C28" s="16" t="s">
        <v>43</v>
      </c>
      <c r="D28" s="28">
        <v>1.0</v>
      </c>
      <c r="E28" s="18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14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5"/>
      <c r="B29" s="16" t="s">
        <v>44</v>
      </c>
      <c r="C29" s="16" t="s">
        <v>41</v>
      </c>
      <c r="D29" s="28">
        <v>2.0</v>
      </c>
      <c r="E29" s="18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14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5"/>
      <c r="B30" s="22" t="s">
        <v>42</v>
      </c>
      <c r="C30" s="22" t="s">
        <v>43</v>
      </c>
      <c r="D30" s="29">
        <v>2.0</v>
      </c>
      <c r="E30" s="24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14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/>
      <c r="C31" s="11"/>
      <c r="D31" s="11"/>
      <c r="E31" s="11"/>
      <c r="F31" s="1"/>
      <c r="G31" s="1"/>
      <c r="H31" s="14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5"/>
      <c r="B32" s="1"/>
      <c r="C32" s="16" t="s">
        <v>47</v>
      </c>
      <c r="D32" s="1"/>
      <c r="E32" s="15"/>
      <c r="F32" s="1"/>
      <c r="G32" s="1"/>
      <c r="H32" s="14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5"/>
      <c r="B33" s="1"/>
      <c r="C33" s="1"/>
      <c r="D33" s="1"/>
      <c r="E33" s="15"/>
      <c r="F33" s="1"/>
      <c r="G33" s="1"/>
      <c r="H33" s="14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5"/>
      <c r="B34" s="16" t="s">
        <v>48</v>
      </c>
      <c r="C34" s="16" t="s">
        <v>49</v>
      </c>
      <c r="D34" s="28">
        <v>1.0</v>
      </c>
      <c r="E34" s="18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14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5"/>
      <c r="B35" s="16" t="s">
        <v>50</v>
      </c>
      <c r="C35" s="16" t="s">
        <v>51</v>
      </c>
      <c r="D35" s="28">
        <v>1.0</v>
      </c>
      <c r="E35" s="18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14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5"/>
      <c r="B36" s="16" t="s">
        <v>48</v>
      </c>
      <c r="C36" s="1" t="s">
        <v>50</v>
      </c>
      <c r="D36" s="28" t="s">
        <v>32</v>
      </c>
      <c r="E36" s="30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14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5"/>
      <c r="B37" s="16" t="s">
        <v>51</v>
      </c>
      <c r="C37" s="16" t="s">
        <v>49</v>
      </c>
      <c r="D37" s="28">
        <v>2.0</v>
      </c>
      <c r="E37" s="30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14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5"/>
      <c r="B38" s="16" t="s">
        <v>49</v>
      </c>
      <c r="C38" s="16" t="s">
        <v>50</v>
      </c>
      <c r="D38" s="28">
        <v>2.0</v>
      </c>
      <c r="E38" s="18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14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5"/>
      <c r="B39" s="22" t="s">
        <v>51</v>
      </c>
      <c r="C39" s="22" t="s">
        <v>48</v>
      </c>
      <c r="D39" s="29">
        <v>2.0</v>
      </c>
      <c r="E39" s="24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14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/>
      <c r="C40" s="11"/>
      <c r="D40" s="11"/>
      <c r="E40" s="11"/>
      <c r="F40" s="1"/>
      <c r="G40" s="1"/>
      <c r="H40" s="14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5"/>
      <c r="B41" s="1"/>
      <c r="C41" s="16" t="s">
        <v>52</v>
      </c>
      <c r="D41" s="1"/>
      <c r="E41" s="15"/>
      <c r="F41" s="1"/>
      <c r="G41" s="1"/>
      <c r="H41" s="14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5"/>
      <c r="B42" s="1"/>
      <c r="C42" s="1"/>
      <c r="D42" s="1"/>
      <c r="E42" s="15"/>
      <c r="F42" s="1"/>
      <c r="G42" s="1"/>
      <c r="H42" s="14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5"/>
      <c r="B43" s="16" t="s">
        <v>53</v>
      </c>
      <c r="C43" s="16" t="s">
        <v>54</v>
      </c>
      <c r="D43" s="28">
        <v>2.0</v>
      </c>
      <c r="E43" s="31">
        <f>IFERROR(__xludf.DUMMYFUNCTION("if(importrange(""https://docs.google.com/spreadsheets/d/1M2XMFF1hnEHJVLhHmuWuDcoqJq2uS9BNfWHOlD9QLZE/edit#gid=0"", ""D43"")=D43,2,0)"),"2")</f>
        <v>2</v>
      </c>
      <c r="F43" s="1"/>
      <c r="G43" s="1"/>
      <c r="H43" s="14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5"/>
      <c r="B44" s="16" t="s">
        <v>22</v>
      </c>
      <c r="C44" s="16" t="s">
        <v>55</v>
      </c>
      <c r="D44" s="28">
        <v>1.0</v>
      </c>
      <c r="E44" s="18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14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5"/>
      <c r="B45" s="16" t="s">
        <v>22</v>
      </c>
      <c r="C45" s="16" t="s">
        <v>53</v>
      </c>
      <c r="D45" s="28">
        <v>1.0</v>
      </c>
      <c r="E45" s="18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14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5"/>
      <c r="B46" s="16" t="s">
        <v>54</v>
      </c>
      <c r="C46" s="16" t="s">
        <v>55</v>
      </c>
      <c r="D46" s="28" t="s">
        <v>32</v>
      </c>
      <c r="E46" s="18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14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5"/>
      <c r="B47" s="16" t="s">
        <v>54</v>
      </c>
      <c r="C47" s="16" t="s">
        <v>22</v>
      </c>
      <c r="D47" s="28">
        <v>2.0</v>
      </c>
      <c r="E47" s="18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14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5"/>
      <c r="B48" s="22" t="s">
        <v>55</v>
      </c>
      <c r="C48" s="22" t="s">
        <v>53</v>
      </c>
      <c r="D48" s="29">
        <v>1.0</v>
      </c>
      <c r="E48" s="24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14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11"/>
      <c r="D49" s="11"/>
      <c r="E49" s="11"/>
      <c r="F49" s="1"/>
      <c r="G49" s="1"/>
      <c r="H49" s="14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5"/>
      <c r="B50" s="1"/>
      <c r="C50" s="16" t="s">
        <v>56</v>
      </c>
      <c r="D50" s="1"/>
      <c r="E50" s="15"/>
      <c r="F50" s="1"/>
      <c r="G50" s="1"/>
      <c r="H50" s="14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5"/>
      <c r="B51" s="1"/>
      <c r="C51" s="1"/>
      <c r="D51" s="1"/>
      <c r="E51" s="15"/>
      <c r="F51" s="1"/>
      <c r="G51" s="1"/>
      <c r="H51" s="14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5"/>
      <c r="B52" s="16" t="s">
        <v>10</v>
      </c>
      <c r="C52" s="16" t="s">
        <v>57</v>
      </c>
      <c r="D52" s="28">
        <v>1.0</v>
      </c>
      <c r="E52" s="18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14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5"/>
      <c r="B53" s="16" t="s">
        <v>58</v>
      </c>
      <c r="C53" s="16" t="s">
        <v>59</v>
      </c>
      <c r="D53" s="28">
        <v>1.0</v>
      </c>
      <c r="E53" s="18">
        <f>IFERROR(__xludf.DUMMYFUNCTION("if(importrange(""https://docs.google.com/spreadsheets/d/1M2XMFF1hnEHJVLhHmuWuDcoqJq2uS9BNfWHOlD9QLZE/edit#gid=0"", ""D53"")=D53,2,0)"),"2")</f>
        <v>2</v>
      </c>
      <c r="F53" s="1"/>
      <c r="G53" s="1"/>
      <c r="H53" s="14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5"/>
      <c r="B54" s="16" t="s">
        <v>59</v>
      </c>
      <c r="C54" s="16" t="s">
        <v>57</v>
      </c>
      <c r="D54" s="28">
        <v>2.0</v>
      </c>
      <c r="E54" s="18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14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5"/>
      <c r="B55" s="16" t="s">
        <v>10</v>
      </c>
      <c r="C55" s="16" t="s">
        <v>58</v>
      </c>
      <c r="D55" s="28">
        <v>1.0</v>
      </c>
      <c r="E55" s="18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14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5"/>
      <c r="B56" s="16" t="s">
        <v>57</v>
      </c>
      <c r="C56" s="16" t="s">
        <v>58</v>
      </c>
      <c r="D56" s="28" t="s">
        <v>32</v>
      </c>
      <c r="E56" s="18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14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5"/>
      <c r="B57" s="22" t="s">
        <v>59</v>
      </c>
      <c r="C57" s="22" t="s">
        <v>10</v>
      </c>
      <c r="D57" s="29">
        <v>2.0</v>
      </c>
      <c r="E57" s="24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14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1"/>
      <c r="C58" s="11"/>
      <c r="D58" s="11"/>
      <c r="E58" s="11"/>
      <c r="F58" s="1"/>
      <c r="G58" s="1"/>
      <c r="H58" s="14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5"/>
      <c r="B59" s="1"/>
      <c r="C59" s="16" t="s">
        <v>60</v>
      </c>
      <c r="D59" s="1"/>
      <c r="E59" s="15"/>
      <c r="F59" s="1"/>
      <c r="G59" s="1"/>
      <c r="H59" s="14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5"/>
      <c r="B60" s="1"/>
      <c r="C60" s="1"/>
      <c r="D60" s="1"/>
      <c r="E60" s="15"/>
      <c r="F60" s="1"/>
      <c r="G60" s="1"/>
      <c r="H60" s="14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5"/>
      <c r="B61" s="16" t="s">
        <v>61</v>
      </c>
      <c r="C61" s="16" t="s">
        <v>62</v>
      </c>
      <c r="D61" s="28">
        <v>1.0</v>
      </c>
      <c r="E61" s="18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14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5"/>
      <c r="B62" s="16" t="s">
        <v>63</v>
      </c>
      <c r="C62" s="16" t="s">
        <v>64</v>
      </c>
      <c r="D62" s="28">
        <v>2.0</v>
      </c>
      <c r="E62" s="18">
        <f>IFERROR(__xludf.DUMMYFUNCTION("if(importrange(""https://docs.google.com/spreadsheets/d/1M2XMFF1hnEHJVLhHmuWuDcoqJq2uS9BNfWHOlD9QLZE/edit#gid=0"", ""D62"")=D62,2,0)"),"2")</f>
        <v>2</v>
      </c>
      <c r="F62" s="1"/>
      <c r="G62" s="1"/>
      <c r="H62" s="14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5"/>
      <c r="B63" s="16" t="s">
        <v>61</v>
      </c>
      <c r="C63" s="16" t="s">
        <v>63</v>
      </c>
      <c r="D63" s="28">
        <v>1.0</v>
      </c>
      <c r="E63" s="18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14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5"/>
      <c r="B64" s="16" t="s">
        <v>64</v>
      </c>
      <c r="C64" s="16" t="s">
        <v>62</v>
      </c>
      <c r="D64" s="28">
        <v>1.0</v>
      </c>
      <c r="E64" s="18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14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5"/>
      <c r="B65" s="16" t="s">
        <v>64</v>
      </c>
      <c r="C65" s="16" t="s">
        <v>61</v>
      </c>
      <c r="D65" s="28">
        <v>2.0</v>
      </c>
      <c r="E65" s="18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14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5"/>
      <c r="B66" s="22" t="s">
        <v>62</v>
      </c>
      <c r="C66" s="22" t="s">
        <v>63</v>
      </c>
      <c r="D66" s="29" t="s">
        <v>32</v>
      </c>
      <c r="E66" s="24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14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1"/>
      <c r="C67" s="11"/>
      <c r="D67" s="11"/>
      <c r="E67" s="11"/>
      <c r="F67" s="1"/>
      <c r="G67" s="1"/>
      <c r="H67" s="14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5"/>
      <c r="B68" s="1"/>
      <c r="C68" s="16" t="s">
        <v>65</v>
      </c>
      <c r="D68" s="1"/>
      <c r="E68" s="15"/>
      <c r="F68" s="1"/>
      <c r="G68" s="1"/>
      <c r="H68" s="14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5"/>
      <c r="B69" s="1"/>
      <c r="C69" s="1"/>
      <c r="D69" s="1"/>
      <c r="E69" s="15"/>
      <c r="F69" s="1"/>
      <c r="G69" s="1"/>
      <c r="H69" s="14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5"/>
      <c r="B70" s="16" t="s">
        <v>66</v>
      </c>
      <c r="C70" s="16" t="s">
        <v>67</v>
      </c>
      <c r="D70" s="28">
        <v>1.0</v>
      </c>
      <c r="E70" s="18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14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5"/>
      <c r="B71" s="16" t="s">
        <v>68</v>
      </c>
      <c r="C71" s="16" t="s">
        <v>69</v>
      </c>
      <c r="D71" s="28">
        <v>1.0</v>
      </c>
      <c r="E71" s="18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14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5"/>
      <c r="B72" s="16" t="s">
        <v>67</v>
      </c>
      <c r="C72" s="16" t="s">
        <v>69</v>
      </c>
      <c r="D72" s="28">
        <v>2.0</v>
      </c>
      <c r="E72" s="18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14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5"/>
      <c r="B73" s="16" t="s">
        <v>68</v>
      </c>
      <c r="C73" s="16" t="s">
        <v>66</v>
      </c>
      <c r="D73" s="28">
        <v>1.0</v>
      </c>
      <c r="E73" s="18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14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5"/>
      <c r="B74" s="16" t="s">
        <v>67</v>
      </c>
      <c r="C74" s="16" t="s">
        <v>68</v>
      </c>
      <c r="D74" s="28">
        <v>2.0</v>
      </c>
      <c r="E74" s="18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14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5"/>
      <c r="B75" s="22" t="s">
        <v>69</v>
      </c>
      <c r="C75" s="22" t="s">
        <v>66</v>
      </c>
      <c r="D75" s="29">
        <v>2.0</v>
      </c>
      <c r="E75" s="24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14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4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4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4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4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4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4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4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4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4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4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4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4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4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4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4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4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4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4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4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4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4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4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4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4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4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4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4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4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4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4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4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4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4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4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4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4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4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4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4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4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4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4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4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4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4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4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4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4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4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4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4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4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4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4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4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4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4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4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4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4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4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4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4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4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4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4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4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4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4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4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4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4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4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4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4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4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4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4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4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4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4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4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4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4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4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4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4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4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4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4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4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4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4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4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4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4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4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4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4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4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4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4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4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4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4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4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4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4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4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4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4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4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4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4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4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4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4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4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4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4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4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4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4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4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4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4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4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4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4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4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4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4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4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4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4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4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4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4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4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4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4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4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4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4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4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4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4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4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4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4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4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4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4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4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4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4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4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4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4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4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4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4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4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4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4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4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4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4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4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4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4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4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4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4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4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4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4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4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4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4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4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4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4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4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4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4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4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4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4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4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4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4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4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4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4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4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4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4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4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4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4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4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4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4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4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4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4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4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4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4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4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4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4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4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4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4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4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4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4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4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4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4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4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4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4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4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4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4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4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4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4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4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4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4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4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4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4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4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4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4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4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4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4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4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4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4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4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4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4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4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4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4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4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4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4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4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4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4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4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4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4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4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4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4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4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4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4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4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4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4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4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4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4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4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4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4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4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4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4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4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4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4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4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4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4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4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4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4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4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4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4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4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4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4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4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4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4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4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4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4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4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4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4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4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4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4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4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4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4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4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4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4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4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4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4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4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4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4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4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4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4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4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4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4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4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4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4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4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4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4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4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4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4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4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4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4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4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4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4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4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4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4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4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4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4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4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4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4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4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4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4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4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4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4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4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4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4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4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4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4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4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4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4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4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4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4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4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4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4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4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4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4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4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4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4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4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4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4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4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4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4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4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4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4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4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4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4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4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4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4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4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4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4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4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4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4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4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4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4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4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4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4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4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4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4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4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4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4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4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4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4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4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4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4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4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4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4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4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4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4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4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4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4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4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4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4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4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4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4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4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4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4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4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4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4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4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4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4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4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4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4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4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4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4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4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4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4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4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4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4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4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4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4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4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4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4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4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4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4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4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4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4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4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4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4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4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4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4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4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4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4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4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4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4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4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4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4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4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4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4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4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4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4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4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4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4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4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4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4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4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4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4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4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4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4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4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4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4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4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4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4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4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4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4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4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4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4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4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4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4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4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4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4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4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4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4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4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4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4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4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4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4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4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4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4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4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4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4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4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4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4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4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4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4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4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4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4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4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4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4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4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4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4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4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4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4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4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4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4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4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4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4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4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4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4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4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4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4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4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4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4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4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4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4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4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4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4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4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4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4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4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4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4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4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4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4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4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4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4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4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4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4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4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4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4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4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4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4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4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4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4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4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4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4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4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4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4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4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4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4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4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4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4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4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4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4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4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4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4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4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4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4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4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4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4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4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4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4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4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4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4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4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4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4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4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4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4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4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4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4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4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4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4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4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4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4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4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4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4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4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4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4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4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4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4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4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4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4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4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4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4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4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4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4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4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4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4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4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4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4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4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4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4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4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4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4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4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4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4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4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4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4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4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4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4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4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4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4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4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4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4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4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4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4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4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4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4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4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4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4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4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4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4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4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4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4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4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4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4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4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4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4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4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4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4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4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4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4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4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4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4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4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4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4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4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4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4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4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4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4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4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4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4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4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4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4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4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4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4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4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4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4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4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4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4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4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4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4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4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4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4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4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4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4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4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4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4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4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4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4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4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4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4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4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4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4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4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4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4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4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4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4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4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4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4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4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4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4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4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4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4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4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4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4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4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4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4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4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4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4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4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4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4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4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4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4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4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4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4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4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4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4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4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4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4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4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4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4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4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4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4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4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4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4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4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4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4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4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4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4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4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4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4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4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4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4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4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4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4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4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4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4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4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4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4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4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4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4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4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4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4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4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4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4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4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4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4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4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4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4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4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4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4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4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4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4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4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4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4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4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4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4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4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4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4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4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4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4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4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4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4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4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4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4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4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4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4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4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4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4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4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4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4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4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4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4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4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4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4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4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4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4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4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4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4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4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4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4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4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4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4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4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4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4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4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4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4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4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4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4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4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4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4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4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4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4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4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4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4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4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4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4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4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4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4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4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4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4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4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4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4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4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4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4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4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I11:I12"/>
    <mergeCell ref="H11:H12"/>
  </mergeCells>
  <drawing r:id="rId1"/>
</worksheet>
</file>