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droalcala/Documents/Compartida/Data/duplicado Curso Analisis Financiero/"/>
    </mc:Choice>
  </mc:AlternateContent>
  <xr:revisionPtr revIDLastSave="0" documentId="13_ncr:1_{F26133F7-2C1A-2D41-9ACF-C09A6C435B53}" xr6:coauthVersionLast="45" xr6:coauthVersionMax="45" xr10:uidLastSave="{00000000-0000-0000-0000-000000000000}"/>
  <bookViews>
    <workbookView xWindow="30520" yWindow="460" windowWidth="36100" windowHeight="19980" xr2:uid="{6D84648E-8023-E14D-BC9C-FEE9FC70AF81}"/>
  </bookViews>
  <sheets>
    <sheet name="CONSOLIDADO 2019" sheetId="1" r:id="rId1"/>
  </sheets>
  <definedNames>
    <definedName name="_xlnm._FilterDatabase" localSheetId="0" hidden="1">'CONSOLIDADO 2019'!$A$1:$N$242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C52" i="1"/>
  <c r="C56" i="1"/>
</calcChain>
</file>

<file path=xl/sharedStrings.xml><?xml version="1.0" encoding="utf-8"?>
<sst xmlns="http://schemas.openxmlformats.org/spreadsheetml/2006/main" count="300" uniqueCount="294">
  <si>
    <t>CUENTA</t>
  </si>
  <si>
    <t>NOMBRE DE LA CUENTA</t>
  </si>
  <si>
    <t>CAJA CHICA ADMINISTRACION</t>
  </si>
  <si>
    <t>CAJA CHICA CAMPO</t>
  </si>
  <si>
    <t>CAJA CHICA GERENCIA</t>
  </si>
  <si>
    <t>INVENTARIO DE DIESEL</t>
  </si>
  <si>
    <t>SEGURO PAGADO POR ADELANTADO</t>
  </si>
  <si>
    <t>MUEBLES Y ENSERES (CAMPO)</t>
  </si>
  <si>
    <t>DEPRECIACIÓN ACUM. MUEBLES Y ENSERES (CAMPO)</t>
  </si>
  <si>
    <t>EQUIPO DE COMPUTACION</t>
  </si>
  <si>
    <t>DEPRECIACION ACUM. EQUIPO DE COMPUTACION</t>
  </si>
  <si>
    <t>IMPRESORA</t>
  </si>
  <si>
    <t>MOUSE</t>
  </si>
  <si>
    <t>EQUIPOS TELEFONICOS</t>
  </si>
  <si>
    <t>FUMIGADORA DE TIRO - INHABILITADA</t>
  </si>
  <si>
    <t>TRACTOR FORD 7630</t>
  </si>
  <si>
    <t>TRACTOR MASSEY FERGUSON 7630</t>
  </si>
  <si>
    <t>SEMBRADORA SEMEATO LM111</t>
  </si>
  <si>
    <t>SEMBRADORA SUPER WALTER DE 19 LINEAS</t>
  </si>
  <si>
    <t>SEMBRADORA SUPER WALTER DE 16 LINEAS</t>
  </si>
  <si>
    <t>TRACTOR MASSEY FERGUSON 7415</t>
  </si>
  <si>
    <t>TRACTOR MASSEY FERGUSON 7180</t>
  </si>
  <si>
    <t>FUMIGADORA JACTO 2500</t>
  </si>
  <si>
    <t>DEPRECIACION ACUM. FUMIGADORA DE TIRO</t>
  </si>
  <si>
    <t>DEPRECIACION ACUM. TRACTOR FORD 7630</t>
  </si>
  <si>
    <t>DEPREC ACUM. TRACTOR MASSEY FERGUSON 7630</t>
  </si>
  <si>
    <t>DEPREC ACUM. SEMBRADORA SEMEATO LM111</t>
  </si>
  <si>
    <t>DEPREC ACUM. SEMBRADORA SUPER WALTER DE 19</t>
  </si>
  <si>
    <t>DEPREC ACUM. SEMBRADORA SUPER WALTER DE 16</t>
  </si>
  <si>
    <t>DEPREC ACUM. TRACTOR MASSEY FERGUSON 7415</t>
  </si>
  <si>
    <t>DEPREC ACUM. TRACTOR MASSEY FERGUSON 7180</t>
  </si>
  <si>
    <t>DEPREC ACUM. FUMIGADORA JACTO 2500</t>
  </si>
  <si>
    <t>TRACTOR VALTRA HB 194</t>
  </si>
  <si>
    <t>DEPREC ACUM. TRACTOR VALTRA HB 194</t>
  </si>
  <si>
    <t>SEMBRADORA SW630 AUTOTRAILER 18 LINEAS</t>
  </si>
  <si>
    <t>RASTRA MASSEY FERGUSON 5820</t>
  </si>
  <si>
    <t>RASTRA</t>
  </si>
  <si>
    <t>ROME PLOW</t>
  </si>
  <si>
    <t>CISTERNA DE 10.000 LT</t>
  </si>
  <si>
    <t>CHATA 5 TONS</t>
  </si>
  <si>
    <t>SUBSOLADOR</t>
  </si>
  <si>
    <t>CORTA RAIZ</t>
  </si>
  <si>
    <t>CONTENEDOR</t>
  </si>
  <si>
    <t>HERRAMIENTAS</t>
  </si>
  <si>
    <t>DEPREC ACUM. RASTRA MASSEY FERGUSON 580</t>
  </si>
  <si>
    <t>DEPREC ACUM. RASTRA</t>
  </si>
  <si>
    <t>DEPREC ACUM. ROME PLOW</t>
  </si>
  <si>
    <t>DEPREC ACUM. CISTERNA DE 10.000 LT</t>
  </si>
  <si>
    <t>DEPREC ACUM. CHATA   TONS</t>
  </si>
  <si>
    <t>DEPREC ACUM. SUBSOLADOR</t>
  </si>
  <si>
    <t>DEPREC ACUM. CORTA RAIZ</t>
  </si>
  <si>
    <t>DEPREC ACUM. CONTENEDOR</t>
  </si>
  <si>
    <t>DEPREC ACUM. HERRAMIENTAS</t>
  </si>
  <si>
    <t>ROLO FACA 3 CUERPOS</t>
  </si>
  <si>
    <t>DEPREC ACUM. ROLO FACA 3 CUERPOS</t>
  </si>
  <si>
    <t>DESBROZADORA</t>
  </si>
  <si>
    <t>DEPREC ACUM. DESBROZADORA</t>
  </si>
  <si>
    <t>CONTENEDOR 12 METROS</t>
  </si>
  <si>
    <t>DEPREC ACUM. CONTENEDOR 12 MTRS</t>
  </si>
  <si>
    <t>TRANSPORTE POR PAGAR</t>
  </si>
  <si>
    <t>SERVICIOS TELEFONICOS POR PAGAR</t>
  </si>
  <si>
    <t>ALQUILERES POR PAGAR</t>
  </si>
  <si>
    <t>SUELDOS Y SALARIOS POR PAGAR</t>
  </si>
  <si>
    <t>AGUINALDOS POR PAGAR</t>
  </si>
  <si>
    <t>CUENTA INDIVIDUAL A.F.P. POR PAGAR</t>
  </si>
  <si>
    <t>RIESGO COMUN POR PAGAR</t>
  </si>
  <si>
    <t>COMISION A.F.P. POR PAGAR</t>
  </si>
  <si>
    <t>APORTE LABORAL SOLIDARIO POR PAGAR</t>
  </si>
  <si>
    <t>BONOS POR PAGAR</t>
  </si>
  <si>
    <t>CAJA NACIONAL DE SALUD POR PAGAR</t>
  </si>
  <si>
    <t>RIESGO PROFESIONAL POR PAGAR</t>
  </si>
  <si>
    <t>PROVIVIENDA POR PAGAR</t>
  </si>
  <si>
    <t>APORTE PATRONAL SOLIDARIO POR PAGAR</t>
  </si>
  <si>
    <t>PREVISION PARA INDEMNIZACION</t>
  </si>
  <si>
    <t>ALQUILER POR PAGAR</t>
  </si>
  <si>
    <t>RESERVAS PATRIMONIALES</t>
  </si>
  <si>
    <t>AJUSTE DE RESERVAS PATRIMONIALES</t>
  </si>
  <si>
    <t>RESULTADOS ACUMULADOS</t>
  </si>
  <si>
    <t>RESULTADOS DE LA GESTION</t>
  </si>
  <si>
    <t>VENTA DE GRANO DE SORGO</t>
  </si>
  <si>
    <t>VENTA DE GRANO DE SOYA</t>
  </si>
  <si>
    <t>INGRESOS POR SERVICIOS DE RASTRA</t>
  </si>
  <si>
    <t>INGRESOS POR SERVICIOS DE ROME PLOW</t>
  </si>
  <si>
    <t>INGRESOS POR SERVICIOS DE SUBSOLADO</t>
  </si>
  <si>
    <t>INGRESOS POR SERVICIOS DE PALA</t>
  </si>
  <si>
    <t>INGRESOS POR SERVICIOS DE PUA CORTA RAIZ</t>
  </si>
  <si>
    <t>INGRESOS POR SERVICIOS DE SIEMBRA</t>
  </si>
  <si>
    <t>INGRESOS POR SERVICIOS DE FUMIGACION</t>
  </si>
  <si>
    <t>INGRESO POR VENTA DE MAQUINARIA</t>
  </si>
  <si>
    <t>INGRESO POR AITB</t>
  </si>
  <si>
    <t>INGRESOS POR SERVICIOS DE ROLO FACA</t>
  </si>
  <si>
    <t>INGRESO POR VENTA DE BIDONES</t>
  </si>
  <si>
    <t>CAPITALIZACION NORMAL DE INTERESES</t>
  </si>
  <si>
    <t>COMBUSTIBLE RASTRA</t>
  </si>
  <si>
    <t>COMBUSTIBLE ROME PLOW</t>
  </si>
  <si>
    <t>COMBUSTIBLE PUA CORTA RAIZ</t>
  </si>
  <si>
    <t>COMBUSTIBLE PALA</t>
  </si>
  <si>
    <t>COMBUSTIBLE SUBSOLADO</t>
  </si>
  <si>
    <t>COMBUSTIBLE SIEMBRA</t>
  </si>
  <si>
    <t>COMBUSTIBLE FUMIGACION</t>
  </si>
  <si>
    <t>COMBUSTIBLE TRANSPORTE - LOGISTICA</t>
  </si>
  <si>
    <t>COMBUSTIBLE ROLO FACA</t>
  </si>
  <si>
    <t>COMBUSTIBLE DESBROZADORA</t>
  </si>
  <si>
    <t>MTTO VEHICULOS</t>
  </si>
  <si>
    <t>MTTO SEMBRADORA</t>
  </si>
  <si>
    <t>MTTO DE TRACTORES</t>
  </si>
  <si>
    <t>MANTENIMIENTO DE TRACTORES</t>
  </si>
  <si>
    <t>MTTO DE CAMPO</t>
  </si>
  <si>
    <t>MANTENIMIENTO DE IMPLEMENTOS</t>
  </si>
  <si>
    <t>MTTO IMPLEMENTOS</t>
  </si>
  <si>
    <t>MANTENIMIENTO DE FUMIGADORA</t>
  </si>
  <si>
    <t>MTTO FUMIGADORA</t>
  </si>
  <si>
    <t>TRANSPORTE DE MAQUINARIA</t>
  </si>
  <si>
    <t>ALQUILER DE IMPLEMENTOS</t>
  </si>
  <si>
    <t>ACEITES Y LUBRICANTES</t>
  </si>
  <si>
    <t>BATERIAS</t>
  </si>
  <si>
    <t>SOLDADURAS</t>
  </si>
  <si>
    <t>TUERCAS Y PERNOS</t>
  </si>
  <si>
    <t>INSUMOS AGRICOLAS AP</t>
  </si>
  <si>
    <t>BONO FUMIGACION</t>
  </si>
  <si>
    <t>BONO SIEMBRA</t>
  </si>
  <si>
    <t>JORNALEROS OPERATIVOS</t>
  </si>
  <si>
    <t>BONO ROMPLANEADO</t>
  </si>
  <si>
    <t>BONO SUBSOLADO</t>
  </si>
  <si>
    <t>SUELDOS Y SALARIOS ADM</t>
  </si>
  <si>
    <t>SUELDOS DE JORNALEROS</t>
  </si>
  <si>
    <t>DIAS EXTRAS - FERIADOS</t>
  </si>
  <si>
    <t>ALIMENTACION</t>
  </si>
  <si>
    <t>REFRIGERIOS</t>
  </si>
  <si>
    <t>COMBUSTIBLE JEFE DE CAMPO</t>
  </si>
  <si>
    <t>COMBUSTIBLE GERENCIA OPERATIVA</t>
  </si>
  <si>
    <t>COMBUSTIBLE MOTOBOMBA</t>
  </si>
  <si>
    <t>CANASTONES DE NAVIDAD</t>
  </si>
  <si>
    <t>COMBUSTIBLE MOTOCICLETA</t>
  </si>
  <si>
    <t>AGUINALDOS</t>
  </si>
  <si>
    <t>INDEMNIZACION</t>
  </si>
  <si>
    <t>TAXI</t>
  </si>
  <si>
    <t>VIATICOS GERENTE DE OPERACIONES</t>
  </si>
  <si>
    <t>VIATICO JEFE ADMINISTRATIVO</t>
  </si>
  <si>
    <t>MATERIAL DE ESCRITORIO</t>
  </si>
  <si>
    <t>VIATICO OPERADORES</t>
  </si>
  <si>
    <t>IMPRENTA</t>
  </si>
  <si>
    <t>SEGUROS</t>
  </si>
  <si>
    <t>MEDICAMENTOS</t>
  </si>
  <si>
    <t>ALQUILER DE OFICINA</t>
  </si>
  <si>
    <t>TRAMITES LEGALES</t>
  </si>
  <si>
    <t>APORTES</t>
  </si>
  <si>
    <t>HOTEL</t>
  </si>
  <si>
    <t>DEPRECIACION DE VEHICULOS</t>
  </si>
  <si>
    <t>DEPRECIACION DE MAQUINARIA</t>
  </si>
  <si>
    <t>DEPRECIACION DE IMPLEMENTOS</t>
  </si>
  <si>
    <t>POLICIA</t>
  </si>
  <si>
    <t>GASTOS EN ACCIDENTE</t>
  </si>
  <si>
    <t>PEAJES</t>
  </si>
  <si>
    <t>MANTENIMIENTO DE VEHICULOS</t>
  </si>
  <si>
    <t>MANTENIMIENTO DE SEMBRADORAS</t>
  </si>
  <si>
    <t>PARCHADO DE GOMAS</t>
  </si>
  <si>
    <t>REPARACION DE AUTO TRAILER</t>
  </si>
  <si>
    <t>CAPACITACIONES</t>
  </si>
  <si>
    <t>MANTENIMIENTO DE COMPUTADORAS</t>
  </si>
  <si>
    <t>ESTIMULO A SURTIDOR</t>
  </si>
  <si>
    <t>CONSULTORIAS ADMINISTRATIVAS</t>
  </si>
  <si>
    <t>MATERIAL DE LIMPIEZA</t>
  </si>
  <si>
    <t>LAVADO DE CAMIONETA</t>
  </si>
  <si>
    <t>TELEFONO</t>
  </si>
  <si>
    <t>FALLAS EN SIEMBRA</t>
  </si>
  <si>
    <t>RC-IVA</t>
  </si>
  <si>
    <t>DIFERENCIAS DE CAMBIO $ &amp; Bs</t>
  </si>
  <si>
    <t>COMISION BANCARIA</t>
  </si>
  <si>
    <t>INTERESES BANCARIOS</t>
  </si>
  <si>
    <t>DEPRECIACION DE EQUIPOS DE COMPUTACION</t>
  </si>
  <si>
    <t>CUENTAS POR COBRAR SERRANO</t>
  </si>
  <si>
    <t>CUENTAS POR COBRAR INDIANA</t>
  </si>
  <si>
    <t>CUENTAS POR COBRAR KLITEF</t>
  </si>
  <si>
    <t>CUENTAS POR COBRAR TAJIBO</t>
  </si>
  <si>
    <t>CUENTAS POR COBRAR VENTURA</t>
  </si>
  <si>
    <t>CUENTAS POR COBRAR TECH</t>
  </si>
  <si>
    <t>CUENTAS POR COBRAR BOCARANDA</t>
  </si>
  <si>
    <t>CUENTAS POR COBRAR PEREZ PRADO</t>
  </si>
  <si>
    <t>CUENTAS POR COBRAR DELMONTE</t>
  </si>
  <si>
    <t>CUENTAS POR COBRAR  AZULADO</t>
  </si>
  <si>
    <t>CUENTAS POR COBRAR  MI TIERRA</t>
  </si>
  <si>
    <t>ANTICIPO DE SUELDOS JUAN PEREZ</t>
  </si>
  <si>
    <t>ANTICIPO DE SUELDOS PEDRO PRADO</t>
  </si>
  <si>
    <t>ANTICIPO MIGUEL MAUSS</t>
  </si>
  <si>
    <t>ANTICIPO ANGEL SOTO</t>
  </si>
  <si>
    <t>ANTICIPO DENIS PRATO</t>
  </si>
  <si>
    <t>ANTICIPO SAUL RODRIGUEZ</t>
  </si>
  <si>
    <t>ANTICIPO ANTONIO MORALES</t>
  </si>
  <si>
    <t>PRESTAMO JUAN PEREZ</t>
  </si>
  <si>
    <t>ANTICIPO PEDRO PRADO</t>
  </si>
  <si>
    <t>ANTICIPO PABLO ROJO</t>
  </si>
  <si>
    <t>ANTICIPO SIMON RODRIGUEZ</t>
  </si>
  <si>
    <t>PRESTAMO MIGUEL MAUSS</t>
  </si>
  <si>
    <t>PRESTAMO JUAN VARGAS</t>
  </si>
  <si>
    <t>PRESTAMO SIMON RODRIGUEZ</t>
  </si>
  <si>
    <t>CAMIONETA RAM</t>
  </si>
  <si>
    <t>CAMIONETA NISSAN</t>
  </si>
  <si>
    <t>DEPRECIACION ACUM. CAMIONETA RAM</t>
  </si>
  <si>
    <t>DEPRECIACION ACUM. CAMIONETA NISSAN</t>
  </si>
  <si>
    <t>CAMIONETA HILUX</t>
  </si>
  <si>
    <t>DEPRECIACION ACUM. CAMIONETA HILUX</t>
  </si>
  <si>
    <t>GALPON</t>
  </si>
  <si>
    <t>DEPREC ACUM. GALPON</t>
  </si>
  <si>
    <t>CUENTAS POR PAGAR AGROISLENA (REPUESTOS Y</t>
  </si>
  <si>
    <t>CUENTAS POR PAGAR MENDIETA</t>
  </si>
  <si>
    <t>CUENTAS POR PAGAR OHIO</t>
  </si>
  <si>
    <t>CUENTAS POR PAGAR NORTH</t>
  </si>
  <si>
    <t>CUENTA POR PAGAR SEMILLAS A</t>
  </si>
  <si>
    <t>CUENTAS POR PAGAR SEMILLAS B</t>
  </si>
  <si>
    <t>CUENTAS POR PAGAR PROTINAL</t>
  </si>
  <si>
    <t>CUENTAS POR PAGAR ASESORES</t>
  </si>
  <si>
    <t>SUELDOS Y SALARIOS POR PAGAR GERENTE</t>
  </si>
  <si>
    <t>SUELDOS Y SALARIOS POR PAGAR SUBGERENTE</t>
  </si>
  <si>
    <t>CUENTAS POR PAGAR ENDULZA NISSAN</t>
  </si>
  <si>
    <t xml:space="preserve">CUENTAS POR PAGAR TRACTOREPUESTOS </t>
  </si>
  <si>
    <t>CUENTAS POR PAGAR JOHN MANTENIMIENTOS</t>
  </si>
  <si>
    <t>CUENTAS POR PAGAR CON APPLIANCE</t>
  </si>
  <si>
    <t>CUENTAS POR PAGAR CESAR DELGADO</t>
  </si>
  <si>
    <t>PRESTAMO MAXIMO PEREZ</t>
  </si>
  <si>
    <t>PRESTAMO CESAR DELGADO</t>
  </si>
  <si>
    <t>CUENTAS POR PAGAR DELSUR</t>
  </si>
  <si>
    <t>CUENTAS POR PAGAR HIDROBOMBAS</t>
  </si>
  <si>
    <t>CUENTAS POR PAGAR CABALLERIZA</t>
  </si>
  <si>
    <t>CUENTAS POR PAGAR SOCIO AZULADO</t>
  </si>
  <si>
    <t>CAPITAL SOCIAL AZULADO</t>
  </si>
  <si>
    <t>CAPITAL SOCIAL MI TIERRA</t>
  </si>
  <si>
    <t>BONO ESFUERZO PRO TRABAJO</t>
  </si>
  <si>
    <t>AUTOWASH</t>
  </si>
  <si>
    <t>INTERESES TRACTOREPUESTOS</t>
  </si>
  <si>
    <t>INTERESES ALIANZA</t>
  </si>
  <si>
    <t>GASTO EN SEGURO ALIANZA</t>
  </si>
  <si>
    <t>PAGO ANTICIPADO PRESTAMO BANCA CP</t>
  </si>
  <si>
    <t>PRESTAMO PRODUCTIVO BANCA CP</t>
  </si>
  <si>
    <t>TRAMITES BANCARIOS BANCA CP</t>
  </si>
  <si>
    <t>BANCO BANCA CP MN</t>
  </si>
  <si>
    <t>CUENTAS POR PAGAR AGROPRODUCTOS</t>
  </si>
  <si>
    <t>6030101001</t>
  </si>
  <si>
    <t>6030101002</t>
  </si>
  <si>
    <t>6030101003</t>
  </si>
  <si>
    <t>6030102001</t>
  </si>
  <si>
    <t>6030102002</t>
  </si>
  <si>
    <t>6030103001</t>
  </si>
  <si>
    <t>6020201008</t>
  </si>
  <si>
    <t>6020201009</t>
  </si>
  <si>
    <t>6020201010</t>
  </si>
  <si>
    <t>6030104001</t>
  </si>
  <si>
    <t>6030104002</t>
  </si>
  <si>
    <t>6030104003</t>
  </si>
  <si>
    <t>6030104004</t>
  </si>
  <si>
    <t>6030105001</t>
  </si>
  <si>
    <t>6030106001</t>
  </si>
  <si>
    <t>6030106002</t>
  </si>
  <si>
    <t>6030106003</t>
  </si>
  <si>
    <t>6030107001</t>
  </si>
  <si>
    <t>6030107002</t>
  </si>
  <si>
    <t>6030108001</t>
  </si>
  <si>
    <t>6030108002</t>
  </si>
  <si>
    <t>6030108003</t>
  </si>
  <si>
    <t>6030109001</t>
  </si>
  <si>
    <t>6030110001</t>
  </si>
  <si>
    <t>6030111001</t>
  </si>
  <si>
    <t>6030111002</t>
  </si>
  <si>
    <t>6030112001</t>
  </si>
  <si>
    <t>6030113001</t>
  </si>
  <si>
    <t>6030113002</t>
  </si>
  <si>
    <t>6030113003</t>
  </si>
  <si>
    <t>6030113004</t>
  </si>
  <si>
    <t>6030113005</t>
  </si>
  <si>
    <t>6030113006</t>
  </si>
  <si>
    <t>6030113007</t>
  </si>
  <si>
    <t>6030113008</t>
  </si>
  <si>
    <t>6030114001</t>
  </si>
  <si>
    <t>6030115001</t>
  </si>
  <si>
    <t>6030115002</t>
  </si>
  <si>
    <t>6030115003</t>
  </si>
  <si>
    <t>6030116001</t>
  </si>
  <si>
    <t>6030117001</t>
  </si>
  <si>
    <t>6030117002</t>
  </si>
  <si>
    <t>6030117003</t>
  </si>
  <si>
    <t>6030118001</t>
  </si>
  <si>
    <t>6030119001</t>
  </si>
  <si>
    <t>6030120001</t>
  </si>
  <si>
    <t>6030201001</t>
  </si>
  <si>
    <t>6030201002</t>
  </si>
  <si>
    <t>6030201003</t>
  </si>
  <si>
    <t>6030201004</t>
  </si>
  <si>
    <t>6030201005</t>
  </si>
  <si>
    <t>6030201006</t>
  </si>
  <si>
    <t>6030201007</t>
  </si>
  <si>
    <t>6040101001</t>
  </si>
  <si>
    <t>6040101002</t>
  </si>
  <si>
    <t>6040101003</t>
  </si>
  <si>
    <t>6040101004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</si>
</sst>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0" fontId="1" fillId="0" borderId="0" xfId="0" applyFont="1" applyFill="1" applyAlignment="1">
      <alignment horizontal="center"/>
    </xf>
    <xf numFmtId="17" fontId="0" fillId="0" borderId="0" xfId="0" applyNumberFormat="1" applyFill="1"/>
    <xf numFmtId="0" fontId="2" fillId="0" borderId="0" xfId="0" applyFont="1" applyFill="1"/>
    <xf numFmtId="49" fontId="1" fillId="0" borderId="0" xfId="0" applyNumberFormat="1" applyFont="1" applyFill="1" applyAlignment="1">
      <alignment horizontal="right"/>
    </xf>
    <xf numFmtId="49" fontId="0" fillId="0" borderId="0" xfId="0" applyNumberFormat="1" applyFill="1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FE1FF-700B-5744-BACA-C50C15FD5CED}">
  <sheetPr>
    <tabColor rgb="FFFFFF00"/>
  </sheetPr>
  <dimension ref="A1:N242"/>
  <sheetViews>
    <sheetView tabSelected="1" workbookViewId="0">
      <selection activeCell="K26" sqref="K26"/>
    </sheetView>
  </sheetViews>
  <sheetFormatPr baseColWidth="10" defaultRowHeight="15" x14ac:dyDescent="0.2"/>
  <cols>
    <col min="1" max="1" width="10.83203125" style="1"/>
    <col min="2" max="2" width="56.6640625" style="1" bestFit="1" customWidth="1"/>
    <col min="3" max="16384" width="10.83203125" style="1"/>
  </cols>
  <sheetData>
    <row r="1" spans="1:14" x14ac:dyDescent="0.2">
      <c r="A1" s="5" t="s">
        <v>0</v>
      </c>
      <c r="B1" s="2" t="s">
        <v>1</v>
      </c>
      <c r="C1" s="3">
        <v>43466</v>
      </c>
      <c r="D1" s="3">
        <v>43497</v>
      </c>
      <c r="E1" s="3">
        <v>43525</v>
      </c>
      <c r="F1" s="3">
        <v>43556</v>
      </c>
      <c r="G1" s="3">
        <v>43586</v>
      </c>
      <c r="H1" s="3">
        <v>43617</v>
      </c>
      <c r="I1" s="3">
        <v>43647</v>
      </c>
      <c r="J1" s="3">
        <v>43678</v>
      </c>
      <c r="K1" s="3">
        <v>43709</v>
      </c>
      <c r="L1" s="3">
        <v>43739</v>
      </c>
      <c r="M1" s="3">
        <v>43770</v>
      </c>
      <c r="N1" s="3">
        <v>43800</v>
      </c>
    </row>
    <row r="2" spans="1:14" x14ac:dyDescent="0.2">
      <c r="A2" s="6">
        <v>1010101001</v>
      </c>
      <c r="B2" s="1" t="s">
        <v>2</v>
      </c>
      <c r="C2" s="1">
        <v>22877</v>
      </c>
      <c r="D2" s="1">
        <v>-1399.3799999999974</v>
      </c>
      <c r="E2" s="1">
        <v>358.64999999999418</v>
      </c>
      <c r="F2" s="1">
        <v>848.72000000000116</v>
      </c>
      <c r="G2" s="1">
        <v>-40.509999999998399</v>
      </c>
      <c r="H2" s="1">
        <v>-3045.3900000000031</v>
      </c>
      <c r="I2" s="1">
        <v>-4968.93</v>
      </c>
      <c r="J2" s="1">
        <v>7067.7999999999956</v>
      </c>
      <c r="K2" s="1">
        <v>33.260000000000218</v>
      </c>
      <c r="L2" s="1">
        <v>-1346.67</v>
      </c>
      <c r="M2" s="1">
        <v>-1346.67</v>
      </c>
      <c r="N2" s="1">
        <v>855.0800000000454</v>
      </c>
    </row>
    <row r="3" spans="1:14" x14ac:dyDescent="0.2">
      <c r="A3" s="6">
        <v>1010101002</v>
      </c>
      <c r="B3" s="1" t="s">
        <v>3</v>
      </c>
      <c r="C3" s="1">
        <v>4091.1700000000019</v>
      </c>
      <c r="D3" s="1">
        <v>-3990.8999999999996</v>
      </c>
      <c r="E3" s="1">
        <v>-316.18000000000029</v>
      </c>
      <c r="F3" s="1">
        <v>4654.5500000000029</v>
      </c>
      <c r="G3" s="1">
        <v>-740.84999999999854</v>
      </c>
      <c r="H3" s="1">
        <v>-5609.1700000000019</v>
      </c>
      <c r="I3" s="1">
        <v>1785.8199999999997</v>
      </c>
      <c r="J3" s="1">
        <v>1990.9499999999971</v>
      </c>
      <c r="K3" s="1">
        <v>-399.90999999999985</v>
      </c>
      <c r="L3" s="1">
        <v>-2806.1279999999824</v>
      </c>
      <c r="M3" s="1">
        <v>-2806.1279999999824</v>
      </c>
      <c r="N3" s="1">
        <v>881.96999999999753</v>
      </c>
    </row>
    <row r="4" spans="1:14" x14ac:dyDescent="0.2">
      <c r="A4" s="6">
        <v>1010101003</v>
      </c>
      <c r="B4" s="1" t="s">
        <v>4</v>
      </c>
      <c r="C4" s="1">
        <v>648.10000000000036</v>
      </c>
      <c r="D4" s="1">
        <v>586</v>
      </c>
      <c r="E4" s="1">
        <v>3718.320000000007</v>
      </c>
      <c r="F4" s="1">
        <v>-4438.6900000000169</v>
      </c>
      <c r="G4" s="1">
        <v>20967.880000000012</v>
      </c>
      <c r="H4" s="1">
        <v>-20312.800000000003</v>
      </c>
      <c r="I4" s="1">
        <v>-493.9199999999837</v>
      </c>
      <c r="J4" s="1">
        <v>-398.64800000000105</v>
      </c>
      <c r="K4" s="1">
        <v>-2112.0399999999936</v>
      </c>
      <c r="L4" s="1">
        <v>585.76000000002387</v>
      </c>
      <c r="M4" s="1">
        <v>585.76000000002387</v>
      </c>
      <c r="N4" s="1">
        <v>28.190000000002328</v>
      </c>
    </row>
    <row r="5" spans="1:14" x14ac:dyDescent="0.2">
      <c r="A5" s="6">
        <v>1010102001</v>
      </c>
      <c r="B5" s="1" t="s">
        <v>235</v>
      </c>
      <c r="C5" s="1">
        <v>-207536</v>
      </c>
      <c r="D5" s="1">
        <v>44446.780000000013</v>
      </c>
      <c r="E5" s="1">
        <v>-14876.080000000016</v>
      </c>
      <c r="F5" s="1">
        <v>-8754.6699999999837</v>
      </c>
      <c r="G5" s="1">
        <v>72180.419999999925</v>
      </c>
      <c r="H5" s="1">
        <v>16035.00999999998</v>
      </c>
      <c r="I5" s="1">
        <v>-72471.67</v>
      </c>
      <c r="J5" s="1">
        <v>18700.780000000013</v>
      </c>
      <c r="K5" s="1">
        <v>158794.66999999998</v>
      </c>
      <c r="L5" s="1">
        <v>68242.44</v>
      </c>
      <c r="M5" s="1">
        <v>68242.44</v>
      </c>
      <c r="N5" s="1">
        <v>-208483.52</v>
      </c>
    </row>
    <row r="6" spans="1:14" x14ac:dyDescent="0.2">
      <c r="A6" s="6">
        <v>1010201001</v>
      </c>
      <c r="B6" s="1" t="s">
        <v>171</v>
      </c>
      <c r="C6" s="1">
        <v>0</v>
      </c>
      <c r="D6" s="1">
        <v>-18624.919999999998</v>
      </c>
      <c r="E6" s="1">
        <v>25682.400000000001</v>
      </c>
      <c r="F6" s="1">
        <v>83781</v>
      </c>
      <c r="G6" s="1">
        <v>-89042.799999999988</v>
      </c>
      <c r="H6" s="1">
        <v>-30443</v>
      </c>
      <c r="I6" s="1">
        <v>14323.68</v>
      </c>
      <c r="J6" s="1">
        <v>23395.72</v>
      </c>
      <c r="K6" s="1">
        <v>-5679.36</v>
      </c>
      <c r="L6" s="1">
        <v>0</v>
      </c>
      <c r="M6" s="1">
        <v>0</v>
      </c>
      <c r="N6" s="1">
        <v>42887.520000000004</v>
      </c>
    </row>
    <row r="7" spans="1:14" x14ac:dyDescent="0.2">
      <c r="A7" s="6">
        <v>1010201002</v>
      </c>
      <c r="B7" s="1" t="s">
        <v>172</v>
      </c>
      <c r="C7" s="1">
        <v>28647.360000000001</v>
      </c>
      <c r="D7" s="1">
        <v>5011.2</v>
      </c>
      <c r="E7" s="1">
        <v>42247.199999999997</v>
      </c>
      <c r="F7" s="1">
        <v>26809.919999999998</v>
      </c>
      <c r="G7" s="1">
        <v>-112643.08</v>
      </c>
      <c r="H7" s="1">
        <v>8936.64</v>
      </c>
      <c r="I7" s="1">
        <v>-86930.4</v>
      </c>
      <c r="J7" s="1">
        <v>8832.24</v>
      </c>
      <c r="K7" s="1">
        <v>0</v>
      </c>
      <c r="L7" s="1">
        <v>50640.959999999999</v>
      </c>
      <c r="M7" s="1">
        <v>50640.959999999999</v>
      </c>
      <c r="N7" s="1">
        <v>26517.599999999999</v>
      </c>
    </row>
    <row r="8" spans="1:14" x14ac:dyDescent="0.2">
      <c r="A8" s="6">
        <v>1010201003</v>
      </c>
      <c r="B8" s="1" t="s">
        <v>173</v>
      </c>
      <c r="C8" s="1">
        <v>26231.54</v>
      </c>
      <c r="D8" s="1">
        <v>-48024.000000000007</v>
      </c>
      <c r="E8" s="1">
        <v>179470.76</v>
      </c>
      <c r="F8" s="1">
        <v>-106127.4</v>
      </c>
      <c r="G8" s="1">
        <v>-103008</v>
      </c>
      <c r="H8" s="1">
        <v>-48720</v>
      </c>
      <c r="I8" s="1">
        <v>0</v>
      </c>
      <c r="J8" s="1">
        <v>-98880</v>
      </c>
      <c r="K8" s="1">
        <v>-31597.3</v>
      </c>
      <c r="L8" s="1">
        <v>0</v>
      </c>
      <c r="M8" s="1">
        <v>0</v>
      </c>
      <c r="N8" s="1">
        <v>0</v>
      </c>
    </row>
    <row r="9" spans="1:14" x14ac:dyDescent="0.2">
      <c r="A9" s="6">
        <v>1010201005</v>
      </c>
      <c r="B9" s="1" t="s">
        <v>174</v>
      </c>
      <c r="C9" s="1">
        <v>43848</v>
      </c>
      <c r="D9" s="1">
        <v>13363.2</v>
      </c>
      <c r="E9" s="1">
        <v>12152.16</v>
      </c>
      <c r="F9" s="1">
        <v>60717.159999999996</v>
      </c>
      <c r="G9" s="1">
        <v>-56929.670000000013</v>
      </c>
      <c r="H9" s="1">
        <v>6806.88</v>
      </c>
      <c r="I9" s="1">
        <v>-177911.38</v>
      </c>
      <c r="J9" s="1">
        <v>15973.2</v>
      </c>
      <c r="K9" s="1">
        <v>7140.96</v>
      </c>
      <c r="L9" s="1">
        <v>21047.040000000001</v>
      </c>
      <c r="M9" s="1">
        <v>21047.040000000001</v>
      </c>
      <c r="N9" s="1">
        <v>77443.92</v>
      </c>
    </row>
    <row r="10" spans="1:14" x14ac:dyDescent="0.2">
      <c r="A10" s="6">
        <v>1010201006</v>
      </c>
      <c r="B10" s="1" t="s">
        <v>175</v>
      </c>
      <c r="C10" s="1">
        <v>0</v>
      </c>
      <c r="D10" s="1">
        <v>0</v>
      </c>
      <c r="E10" s="1">
        <v>0</v>
      </c>
      <c r="F10" s="1">
        <v>116733.12</v>
      </c>
      <c r="G10" s="1">
        <v>-63363.680000000008</v>
      </c>
      <c r="H10" s="1">
        <v>-53369</v>
      </c>
      <c r="I10" s="1">
        <v>18374.400000000001</v>
      </c>
      <c r="J10" s="1">
        <v>62640.399999999994</v>
      </c>
      <c r="K10" s="1">
        <v>102729.76</v>
      </c>
      <c r="L10" s="1">
        <v>0</v>
      </c>
      <c r="M10" s="1">
        <v>0</v>
      </c>
      <c r="N10" s="1">
        <v>72077.760000000009</v>
      </c>
    </row>
    <row r="11" spans="1:14" x14ac:dyDescent="0.2">
      <c r="A11" s="6">
        <v>1010201007</v>
      </c>
      <c r="B11" s="1" t="s">
        <v>176</v>
      </c>
      <c r="C11" s="1">
        <v>24045.407999999999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157031.59</v>
      </c>
      <c r="M11" s="1">
        <v>157031.59</v>
      </c>
      <c r="N11" s="1">
        <v>-78514.850000000006</v>
      </c>
    </row>
    <row r="12" spans="1:14" x14ac:dyDescent="0.2">
      <c r="A12" s="6">
        <v>1010201008</v>
      </c>
      <c r="B12" s="1" t="s">
        <v>177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48698.43</v>
      </c>
      <c r="M12" s="1">
        <v>48698.43</v>
      </c>
      <c r="N12" s="1">
        <v>106735.11999999997</v>
      </c>
    </row>
    <row r="13" spans="1:14" x14ac:dyDescent="0.2">
      <c r="A13" s="6">
        <v>1010201009</v>
      </c>
      <c r="B13" s="1" t="s">
        <v>178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500000</v>
      </c>
      <c r="M13" s="1">
        <v>0</v>
      </c>
      <c r="N13" s="1">
        <v>26593.32</v>
      </c>
    </row>
    <row r="14" spans="1:14" x14ac:dyDescent="0.2">
      <c r="A14" s="6">
        <v>1010201010</v>
      </c>
      <c r="B14" s="1" t="s">
        <v>179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74412</v>
      </c>
    </row>
    <row r="15" spans="1:14" x14ac:dyDescent="0.2">
      <c r="A15" s="6">
        <v>1010202001</v>
      </c>
      <c r="B15" s="1" t="s">
        <v>180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</row>
    <row r="16" spans="1:14" x14ac:dyDescent="0.2">
      <c r="A16" s="6">
        <v>1010202002</v>
      </c>
      <c r="B16" s="1" t="s">
        <v>181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</row>
    <row r="17" spans="1:14" x14ac:dyDescent="0.2">
      <c r="A17" s="6">
        <v>1010302001</v>
      </c>
      <c r="B17" s="1" t="s">
        <v>5</v>
      </c>
      <c r="C17" s="1">
        <v>3.2999999999997272</v>
      </c>
      <c r="D17" s="1">
        <v>300.00999999999976</v>
      </c>
      <c r="E17" s="1">
        <v>-2239.4500000000007</v>
      </c>
      <c r="F17" s="1">
        <v>1816.0600000000086</v>
      </c>
      <c r="G17" s="1">
        <v>714.23999999999978</v>
      </c>
      <c r="H17" s="1">
        <v>-24.699999999999818</v>
      </c>
      <c r="I17" s="1">
        <v>-20.980000000000018</v>
      </c>
      <c r="J17" s="1">
        <v>1480.3400000000001</v>
      </c>
      <c r="K17" s="1">
        <v>-1215.7800000000007</v>
      </c>
      <c r="L17" s="1">
        <v>-7349.27</v>
      </c>
      <c r="M17" s="1">
        <v>-7349.27</v>
      </c>
      <c r="N17" s="1">
        <v>-17538.420000000006</v>
      </c>
    </row>
    <row r="18" spans="1:14" x14ac:dyDescent="0.2">
      <c r="A18" s="6">
        <v>1010401003</v>
      </c>
      <c r="B18" s="1" t="s">
        <v>6</v>
      </c>
      <c r="C18" s="1">
        <v>0</v>
      </c>
      <c r="D18" s="1">
        <v>-1282.42</v>
      </c>
      <c r="E18" s="1">
        <v>-1282.42</v>
      </c>
      <c r="F18" s="1">
        <v>-1282.42</v>
      </c>
      <c r="G18" s="1">
        <v>-1282.42</v>
      </c>
      <c r="H18" s="1">
        <v>-1282.42</v>
      </c>
      <c r="I18" s="1">
        <v>-1282.42</v>
      </c>
      <c r="J18" s="1">
        <v>-1282.42</v>
      </c>
      <c r="K18" s="1">
        <v>-1282.42</v>
      </c>
      <c r="L18" s="1">
        <v>0</v>
      </c>
      <c r="M18" s="1">
        <v>0</v>
      </c>
      <c r="N18" s="1">
        <v>0</v>
      </c>
    </row>
    <row r="19" spans="1:14" x14ac:dyDescent="0.2">
      <c r="A19" s="6">
        <v>1010402001</v>
      </c>
      <c r="B19" s="1" t="s">
        <v>182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</row>
    <row r="20" spans="1:14" x14ac:dyDescent="0.2">
      <c r="A20" s="6">
        <v>1010402002</v>
      </c>
      <c r="B20" s="1" t="s">
        <v>183</v>
      </c>
      <c r="C20" s="1">
        <v>-1282.42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</row>
    <row r="21" spans="1:14" x14ac:dyDescent="0.2">
      <c r="A21" s="6">
        <v>1010402004</v>
      </c>
      <c r="B21" s="1" t="s">
        <v>184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</row>
    <row r="22" spans="1:14" x14ac:dyDescent="0.2">
      <c r="A22" s="6">
        <v>1010402005</v>
      </c>
      <c r="B22" s="1" t="s">
        <v>185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100</v>
      </c>
      <c r="J22" s="1">
        <v>0</v>
      </c>
      <c r="K22" s="1">
        <v>-100</v>
      </c>
      <c r="L22" s="1">
        <v>0</v>
      </c>
      <c r="M22" s="1">
        <v>0</v>
      </c>
      <c r="N22" s="1">
        <v>100</v>
      </c>
    </row>
    <row r="23" spans="1:14" x14ac:dyDescent="0.2">
      <c r="A23" s="6">
        <v>1010402006</v>
      </c>
      <c r="B23" s="1" t="s">
        <v>186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</row>
    <row r="24" spans="1:14" x14ac:dyDescent="0.2">
      <c r="A24" s="6">
        <v>1010402007</v>
      </c>
      <c r="B24" s="1" t="s">
        <v>187</v>
      </c>
      <c r="C24" s="1">
        <v>-1282.42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</row>
    <row r="25" spans="1:14" x14ac:dyDescent="0.2">
      <c r="A25" s="6">
        <v>1010402008</v>
      </c>
      <c r="B25" s="1" t="s">
        <v>188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</row>
    <row r="26" spans="1:14" x14ac:dyDescent="0.2">
      <c r="A26" s="6">
        <v>1010402010</v>
      </c>
      <c r="B26" s="1" t="s">
        <v>189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</row>
    <row r="27" spans="1:14" x14ac:dyDescent="0.2">
      <c r="A27" s="6">
        <v>1010402011</v>
      </c>
      <c r="B27" s="1" t="s">
        <v>190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</row>
    <row r="28" spans="1:14" x14ac:dyDescent="0.2">
      <c r="A28" s="6">
        <v>1010402012</v>
      </c>
      <c r="B28" s="1" t="s">
        <v>188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</row>
    <row r="29" spans="1:14" x14ac:dyDescent="0.2">
      <c r="A29" s="6">
        <v>1010402013</v>
      </c>
      <c r="B29" s="1" t="s">
        <v>192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</row>
    <row r="30" spans="1:14" x14ac:dyDescent="0.2">
      <c r="A30" s="6">
        <v>1010402014</v>
      </c>
      <c r="B30" s="1" t="s">
        <v>191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</row>
    <row r="31" spans="1:14" x14ac:dyDescent="0.2">
      <c r="A31" s="6">
        <v>1010403002</v>
      </c>
      <c r="B31" s="1" t="s">
        <v>193</v>
      </c>
      <c r="C31" s="1">
        <v>0</v>
      </c>
      <c r="D31" s="1">
        <v>0</v>
      </c>
      <c r="E31" s="1">
        <v>-501</v>
      </c>
      <c r="F31" s="1">
        <v>-501</v>
      </c>
      <c r="G31" s="1">
        <v>466</v>
      </c>
      <c r="H31" s="1">
        <v>-133</v>
      </c>
      <c r="I31" s="1">
        <v>-266</v>
      </c>
      <c r="J31" s="1">
        <v>1601</v>
      </c>
      <c r="K31" s="1">
        <v>-500</v>
      </c>
      <c r="L31" s="1">
        <v>1500</v>
      </c>
      <c r="M31" s="1">
        <v>1500</v>
      </c>
      <c r="N31" s="1">
        <v>-250</v>
      </c>
    </row>
    <row r="32" spans="1:14" x14ac:dyDescent="0.2">
      <c r="A32" s="6">
        <v>1010403003</v>
      </c>
      <c r="B32" s="1" t="s">
        <v>194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1000</v>
      </c>
    </row>
    <row r="33" spans="1:14" x14ac:dyDescent="0.2">
      <c r="A33" s="6">
        <v>1010403004</v>
      </c>
      <c r="B33" s="1" t="s">
        <v>189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</row>
    <row r="34" spans="1:14" x14ac:dyDescent="0.2">
      <c r="A34" s="6">
        <v>1010403005</v>
      </c>
      <c r="B34" s="1" t="s">
        <v>195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</row>
    <row r="35" spans="1:14" x14ac:dyDescent="0.2">
      <c r="A35" s="6">
        <v>1010404001</v>
      </c>
      <c r="B35" s="1" t="s">
        <v>232</v>
      </c>
      <c r="C35" s="1">
        <v>10517</v>
      </c>
      <c r="D35" s="1">
        <v>0</v>
      </c>
      <c r="E35" s="1">
        <v>0</v>
      </c>
      <c r="F35" s="1">
        <v>0</v>
      </c>
      <c r="G35" s="1">
        <v>217332.79</v>
      </c>
      <c r="H35" s="1">
        <v>-217332.79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</row>
    <row r="36" spans="1:14" x14ac:dyDescent="0.2">
      <c r="A36" s="6">
        <v>1020101001</v>
      </c>
      <c r="B36" s="4" t="s">
        <v>7</v>
      </c>
      <c r="C36" s="1">
        <v>0</v>
      </c>
      <c r="D36" s="1">
        <v>30</v>
      </c>
      <c r="E36" s="1">
        <v>1200</v>
      </c>
      <c r="F36" s="1">
        <v>3058</v>
      </c>
      <c r="G36" s="1">
        <v>4336</v>
      </c>
      <c r="H36" s="1">
        <v>5755</v>
      </c>
      <c r="I36" s="1">
        <v>0</v>
      </c>
      <c r="J36" s="1">
        <v>0</v>
      </c>
      <c r="K36" s="1">
        <v>1400</v>
      </c>
      <c r="L36" s="1">
        <v>480</v>
      </c>
      <c r="M36" s="1">
        <v>480</v>
      </c>
      <c r="N36" s="1">
        <v>0</v>
      </c>
    </row>
    <row r="37" spans="1:14" x14ac:dyDescent="0.2">
      <c r="A37" s="6">
        <v>1020101002</v>
      </c>
      <c r="B37" s="4" t="s">
        <v>8</v>
      </c>
      <c r="C37" s="1">
        <v>0.42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</row>
    <row r="38" spans="1:14" x14ac:dyDescent="0.2">
      <c r="A38" s="6">
        <v>1020102001</v>
      </c>
      <c r="B38" s="1" t="s">
        <v>9</v>
      </c>
      <c r="C38" s="1">
        <v>9.74</v>
      </c>
      <c r="D38" s="1">
        <v>9.1199999999999992</v>
      </c>
      <c r="E38" s="1">
        <v>6.37</v>
      </c>
      <c r="F38" s="1">
        <v>5.26</v>
      </c>
      <c r="G38" s="1">
        <v>5.29</v>
      </c>
      <c r="H38" s="1">
        <v>5.49</v>
      </c>
      <c r="I38" s="1">
        <v>5.73</v>
      </c>
      <c r="J38" s="1">
        <v>6.13</v>
      </c>
      <c r="K38" s="1">
        <v>6.64</v>
      </c>
      <c r="L38" s="1">
        <v>7.46</v>
      </c>
      <c r="M38" s="1">
        <v>7.46</v>
      </c>
      <c r="N38" s="1">
        <v>9.58</v>
      </c>
    </row>
    <row r="39" spans="1:14" x14ac:dyDescent="0.2">
      <c r="A39" s="6">
        <v>1020102002</v>
      </c>
      <c r="B39" s="1" t="s">
        <v>10</v>
      </c>
      <c r="C39" s="1">
        <v>-172.28</v>
      </c>
      <c r="D39" s="1">
        <v>-161.59</v>
      </c>
      <c r="E39" s="1">
        <v>-147.33000000000001</v>
      </c>
      <c r="F39" s="1">
        <v>-129.97999999999999</v>
      </c>
      <c r="G39" s="1">
        <v>-109.93</v>
      </c>
      <c r="H39" s="1">
        <v>-87.58</v>
      </c>
      <c r="I39" s="1">
        <v>-85.87</v>
      </c>
      <c r="J39" s="1">
        <v>-84.21</v>
      </c>
      <c r="K39" s="1">
        <v>-82.6</v>
      </c>
      <c r="L39" s="1">
        <v>-81.040000000000006</v>
      </c>
      <c r="M39" s="1">
        <v>-81.040000000000006</v>
      </c>
      <c r="N39" s="1">
        <v>-79.55</v>
      </c>
    </row>
    <row r="40" spans="1:14" x14ac:dyDescent="0.2">
      <c r="A40" s="6">
        <v>1020102003</v>
      </c>
      <c r="B40" s="1" t="s">
        <v>11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</row>
    <row r="41" spans="1:14" x14ac:dyDescent="0.2">
      <c r="A41" s="6">
        <v>1020102004</v>
      </c>
      <c r="B41" s="1" t="s">
        <v>12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</row>
    <row r="42" spans="1:14" x14ac:dyDescent="0.2">
      <c r="A42" s="6">
        <v>1020102005</v>
      </c>
      <c r="B42" s="1" t="s">
        <v>13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300</v>
      </c>
      <c r="L42" s="1">
        <v>0</v>
      </c>
      <c r="M42" s="1">
        <v>0</v>
      </c>
      <c r="N42" s="1">
        <v>0</v>
      </c>
    </row>
    <row r="43" spans="1:14" x14ac:dyDescent="0.2">
      <c r="A43" s="6">
        <v>1020104001</v>
      </c>
      <c r="B43" s="1" t="s">
        <v>196</v>
      </c>
      <c r="C43" s="1">
        <v>0</v>
      </c>
      <c r="D43" s="1">
        <v>2825.62</v>
      </c>
      <c r="E43" s="1">
        <v>84.55</v>
      </c>
      <c r="F43" s="1">
        <v>71.94</v>
      </c>
      <c r="G43" s="1">
        <v>75.540000000000006</v>
      </c>
      <c r="H43" s="1">
        <v>83.62</v>
      </c>
      <c r="I43" s="1">
        <v>-114855.52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</row>
    <row r="44" spans="1:14" x14ac:dyDescent="0.2">
      <c r="A44" s="6">
        <v>1020104002</v>
      </c>
      <c r="B44" s="1" t="s">
        <v>197</v>
      </c>
      <c r="C44" s="1">
        <v>0</v>
      </c>
      <c r="D44" s="1">
        <v>178.67</v>
      </c>
      <c r="E44" s="1">
        <v>127.36</v>
      </c>
      <c r="F44" s="1">
        <v>108.36</v>
      </c>
      <c r="G44" s="1">
        <v>113.78</v>
      </c>
      <c r="H44" s="1">
        <v>125.95</v>
      </c>
      <c r="I44" s="1">
        <v>132.07</v>
      </c>
      <c r="J44" s="1">
        <v>142</v>
      </c>
      <c r="K44" s="1">
        <v>154.35</v>
      </c>
      <c r="L44" s="1">
        <v>174.15</v>
      </c>
      <c r="M44" s="1">
        <v>174.15</v>
      </c>
      <c r="N44" s="1">
        <v>224.6</v>
      </c>
    </row>
    <row r="45" spans="1:14" x14ac:dyDescent="0.2">
      <c r="A45" s="6">
        <v>1020104003</v>
      </c>
      <c r="B45" s="1" t="s">
        <v>198</v>
      </c>
      <c r="C45" s="1">
        <v>0</v>
      </c>
      <c r="D45" s="1">
        <v>-1681.46</v>
      </c>
      <c r="E45" s="1">
        <v>-1564.76</v>
      </c>
      <c r="F45" s="1">
        <v>-1421.77</v>
      </c>
      <c r="G45" s="1">
        <v>-1255.1300000000001</v>
      </c>
      <c r="H45" s="1">
        <v>-1067.6600000000001</v>
      </c>
      <c r="I45" s="1">
        <v>12445.44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</row>
    <row r="46" spans="1:14" x14ac:dyDescent="0.2">
      <c r="A46" s="6">
        <v>1020104004</v>
      </c>
      <c r="B46" s="1" t="s">
        <v>199</v>
      </c>
      <c r="C46" s="1">
        <v>0</v>
      </c>
      <c r="D46" s="1">
        <v>-2532.71</v>
      </c>
      <c r="E46" s="1">
        <v>-2356.9299999999998</v>
      </c>
      <c r="F46" s="1">
        <v>-2141.5500000000002</v>
      </c>
      <c r="G46" s="1">
        <v>-1890.54</v>
      </c>
      <c r="H46" s="1">
        <v>-1608.16</v>
      </c>
      <c r="I46" s="1">
        <v>-1583.56</v>
      </c>
      <c r="J46" s="1">
        <v>-1559.54</v>
      </c>
      <c r="K46" s="1">
        <v>-1536.12</v>
      </c>
      <c r="L46" s="1">
        <v>-1513.62</v>
      </c>
      <c r="M46" s="1">
        <v>-1513.62</v>
      </c>
      <c r="N46" s="1">
        <v>-1492.14</v>
      </c>
    </row>
    <row r="47" spans="1:14" x14ac:dyDescent="0.2">
      <c r="A47" s="6">
        <v>1020104005</v>
      </c>
      <c r="B47" s="1" t="s">
        <v>200</v>
      </c>
      <c r="C47" s="1">
        <v>27425.23</v>
      </c>
      <c r="D47" s="1">
        <v>3840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223.65</v>
      </c>
      <c r="K47" s="1">
        <v>243.09</v>
      </c>
      <c r="L47" s="1">
        <v>274.27999999999997</v>
      </c>
      <c r="M47" s="1">
        <v>274.27999999999997</v>
      </c>
      <c r="N47" s="1">
        <v>-18442.78</v>
      </c>
    </row>
    <row r="48" spans="1:14" x14ac:dyDescent="0.2">
      <c r="A48" s="6">
        <v>1020104006</v>
      </c>
      <c r="B48" s="1" t="s">
        <v>201</v>
      </c>
      <c r="C48" s="1">
        <v>-4434.47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-2456.21</v>
      </c>
      <c r="K48" s="1">
        <v>-2419.33</v>
      </c>
      <c r="L48" s="1">
        <v>-2383.9</v>
      </c>
      <c r="M48" s="1">
        <v>-2383.9</v>
      </c>
      <c r="N48" s="1">
        <v>-2350.06</v>
      </c>
    </row>
    <row r="49" spans="1:14" x14ac:dyDescent="0.2">
      <c r="A49" s="6">
        <v>1020105001</v>
      </c>
      <c r="B49" s="1" t="s">
        <v>14</v>
      </c>
      <c r="D49" s="1">
        <v>21.65</v>
      </c>
      <c r="E49" s="1">
        <v>-20946.02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</row>
    <row r="50" spans="1:14" x14ac:dyDescent="0.2">
      <c r="A50" s="6">
        <v>1020105002</v>
      </c>
      <c r="B50" s="1" t="s">
        <v>15</v>
      </c>
      <c r="C50" s="1">
        <v>141569.18</v>
      </c>
      <c r="D50" s="1">
        <v>154.25</v>
      </c>
      <c r="E50" s="1">
        <v>113.16</v>
      </c>
      <c r="F50" s="1">
        <v>100.19</v>
      </c>
      <c r="G50" s="1">
        <v>111.07</v>
      </c>
      <c r="H50" s="1">
        <v>132.5</v>
      </c>
      <c r="I50" s="1">
        <v>139.83000000000001</v>
      </c>
      <c r="J50" s="1">
        <v>151.30000000000001</v>
      </c>
      <c r="K50" s="1">
        <v>6220.49</v>
      </c>
      <c r="L50" s="1">
        <v>187.91</v>
      </c>
      <c r="M50" s="1">
        <v>187.91</v>
      </c>
      <c r="N50" s="1">
        <v>243.89</v>
      </c>
    </row>
    <row r="51" spans="1:14" x14ac:dyDescent="0.2">
      <c r="A51" s="6">
        <v>1020105003</v>
      </c>
      <c r="B51" s="1" t="s">
        <v>16</v>
      </c>
      <c r="C51" s="1">
        <v>0</v>
      </c>
      <c r="D51" s="1">
        <v>84.84</v>
      </c>
      <c r="E51" s="1">
        <v>62.24</v>
      </c>
      <c r="F51" s="1">
        <v>55.1</v>
      </c>
      <c r="G51" s="1">
        <v>61.09</v>
      </c>
      <c r="H51" s="1">
        <v>72.88</v>
      </c>
      <c r="I51" s="1">
        <v>76.91</v>
      </c>
      <c r="J51" s="1">
        <v>83.21</v>
      </c>
      <c r="K51" s="1">
        <v>91.02</v>
      </c>
      <c r="L51" s="1">
        <v>103.35</v>
      </c>
      <c r="M51" s="1">
        <v>103.35</v>
      </c>
      <c r="N51" s="1">
        <v>134.13999999999999</v>
      </c>
    </row>
    <row r="52" spans="1:14" x14ac:dyDescent="0.2">
      <c r="A52" s="6">
        <v>1020105004</v>
      </c>
      <c r="B52" s="1" t="s">
        <v>17</v>
      </c>
      <c r="C52" s="1">
        <f>23.13+749657.16</f>
        <v>749680.29</v>
      </c>
      <c r="D52" s="1">
        <v>1801.04</v>
      </c>
      <c r="E52" s="1">
        <v>70.569999999999993</v>
      </c>
      <c r="F52" s="1">
        <v>58.3</v>
      </c>
      <c r="G52" s="1">
        <v>58.64</v>
      </c>
      <c r="H52" s="1">
        <v>60.8</v>
      </c>
      <c r="I52" s="1">
        <v>63.48</v>
      </c>
      <c r="J52" s="1">
        <v>67.97</v>
      </c>
      <c r="K52" s="1">
        <v>73.56</v>
      </c>
      <c r="L52" s="1">
        <v>82.65</v>
      </c>
      <c r="M52" s="1">
        <v>82.65</v>
      </c>
      <c r="N52" s="1">
        <v>106.14</v>
      </c>
    </row>
    <row r="53" spans="1:14" x14ac:dyDescent="0.2">
      <c r="A53" s="6">
        <v>1020105005</v>
      </c>
      <c r="B53" s="1" t="s">
        <v>18</v>
      </c>
      <c r="C53" s="1">
        <v>159.28</v>
      </c>
      <c r="D53" s="1">
        <v>916.6</v>
      </c>
      <c r="E53" s="1">
        <v>640.13</v>
      </c>
      <c r="F53" s="1">
        <v>528.83000000000004</v>
      </c>
      <c r="G53" s="1">
        <v>531.98</v>
      </c>
      <c r="H53" s="1">
        <v>551.52</v>
      </c>
      <c r="I53" s="1">
        <v>575.89</v>
      </c>
      <c r="J53" s="1">
        <v>616.55999999999995</v>
      </c>
      <c r="K53" s="1">
        <v>667.32</v>
      </c>
      <c r="L53" s="1">
        <v>749.74</v>
      </c>
      <c r="M53" s="1">
        <v>749.74</v>
      </c>
      <c r="N53" s="1">
        <v>962.85</v>
      </c>
    </row>
    <row r="54" spans="1:14" x14ac:dyDescent="0.2">
      <c r="A54" s="6">
        <v>1020105006</v>
      </c>
      <c r="B54" s="1" t="s">
        <v>19</v>
      </c>
      <c r="C54" s="1">
        <v>87.61</v>
      </c>
      <c r="D54" s="1">
        <v>274.26</v>
      </c>
      <c r="E54" s="1">
        <v>191.54</v>
      </c>
      <c r="F54" s="1">
        <v>158.22999999999999</v>
      </c>
      <c r="G54" s="1">
        <v>159.16999999999999</v>
      </c>
      <c r="H54" s="1">
        <v>165.52</v>
      </c>
      <c r="I54" s="1">
        <v>172.31</v>
      </c>
      <c r="J54" s="1">
        <v>62834.48</v>
      </c>
      <c r="K54" s="1">
        <v>6811.67</v>
      </c>
      <c r="L54" s="1">
        <v>224.33</v>
      </c>
      <c r="M54" s="1">
        <v>224.33</v>
      </c>
      <c r="N54" s="1">
        <v>288.10000000000002</v>
      </c>
    </row>
    <row r="55" spans="1:14" x14ac:dyDescent="0.2">
      <c r="A55" s="6">
        <v>1020105007</v>
      </c>
      <c r="B55" s="1" t="s">
        <v>20</v>
      </c>
      <c r="C55" s="1">
        <f>107.94+1000000</f>
        <v>1000107.94</v>
      </c>
      <c r="D55" s="1">
        <v>886.92</v>
      </c>
      <c r="E55" s="1">
        <v>650.70000000000005</v>
      </c>
      <c r="F55" s="1">
        <v>576.08000000000004</v>
      </c>
      <c r="G55" s="1">
        <v>638.64</v>
      </c>
      <c r="H55" s="1">
        <v>761.89</v>
      </c>
      <c r="I55" s="1">
        <v>804.01</v>
      </c>
      <c r="J55" s="1">
        <v>869.96</v>
      </c>
      <c r="K55" s="1">
        <v>951.59</v>
      </c>
      <c r="L55" s="1">
        <v>1080.5</v>
      </c>
      <c r="M55" s="1">
        <v>1080.5</v>
      </c>
      <c r="N55" s="1">
        <v>1402.39</v>
      </c>
    </row>
    <row r="56" spans="1:14" x14ac:dyDescent="0.2">
      <c r="A56" s="6">
        <v>1020105008</v>
      </c>
      <c r="B56" s="1" t="s">
        <v>21</v>
      </c>
      <c r="C56" s="1">
        <f>979.16+3000000</f>
        <v>3000979.16</v>
      </c>
      <c r="D56" s="1">
        <v>297.22000000000003</v>
      </c>
      <c r="E56" s="1">
        <v>218.06</v>
      </c>
      <c r="F56" s="1">
        <v>21886.12</v>
      </c>
      <c r="G56" s="1">
        <v>214.02</v>
      </c>
      <c r="H56" s="1">
        <v>255.32</v>
      </c>
      <c r="I56" s="1">
        <v>269.44</v>
      </c>
      <c r="J56" s="1">
        <v>291.54000000000002</v>
      </c>
      <c r="K56" s="1">
        <v>318.89999999999998</v>
      </c>
      <c r="L56" s="1">
        <v>362.1</v>
      </c>
      <c r="M56" s="1">
        <v>362.1</v>
      </c>
      <c r="N56" s="1">
        <v>469.97</v>
      </c>
    </row>
    <row r="57" spans="1:14" x14ac:dyDescent="0.2">
      <c r="A57" s="6">
        <v>1020105009</v>
      </c>
      <c r="B57" s="1" t="s">
        <v>22</v>
      </c>
      <c r="C57" s="1">
        <v>292.98</v>
      </c>
      <c r="D57" s="1">
        <v>1233.98</v>
      </c>
      <c r="E57" s="1">
        <v>905.32</v>
      </c>
      <c r="F57" s="1">
        <v>801.5</v>
      </c>
      <c r="G57" s="1">
        <v>888.54</v>
      </c>
      <c r="H57" s="1">
        <v>1060.02</v>
      </c>
      <c r="I57" s="1">
        <v>1118.6300000000001</v>
      </c>
      <c r="J57" s="1">
        <v>1210.3699999999999</v>
      </c>
      <c r="K57" s="1">
        <v>1323.96</v>
      </c>
      <c r="L57" s="1">
        <v>1503.31</v>
      </c>
      <c r="M57" s="1">
        <v>1503.31</v>
      </c>
      <c r="N57" s="1">
        <v>1951.16</v>
      </c>
    </row>
    <row r="58" spans="1:14" x14ac:dyDescent="0.2">
      <c r="A58" s="6">
        <v>1020105010</v>
      </c>
      <c r="B58" s="1" t="s">
        <v>23</v>
      </c>
      <c r="C58" s="1">
        <v>915.87</v>
      </c>
      <c r="D58" s="1">
        <v>-383.65</v>
      </c>
      <c r="E58" s="1">
        <v>1302.02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</row>
    <row r="59" spans="1:14" x14ac:dyDescent="0.2">
      <c r="A59" s="6">
        <v>1020105011</v>
      </c>
      <c r="B59" s="1" t="s">
        <v>24</v>
      </c>
      <c r="C59" s="1">
        <v>306.93</v>
      </c>
      <c r="D59" s="1">
        <v>-1366.53</v>
      </c>
      <c r="E59" s="1">
        <v>-1308.93</v>
      </c>
      <c r="F59" s="1">
        <v>-1237.55</v>
      </c>
      <c r="G59" s="1">
        <v>-1153.3900000000001</v>
      </c>
      <c r="H59" s="1">
        <v>-1057.4100000000001</v>
      </c>
      <c r="I59" s="1">
        <v>-1047.8499999999999</v>
      </c>
      <c r="J59" s="1">
        <v>-1038.51</v>
      </c>
      <c r="K59" s="1">
        <v>-1029.42</v>
      </c>
      <c r="L59" s="1">
        <v>-1020.79</v>
      </c>
      <c r="M59" s="1">
        <v>-1020.79</v>
      </c>
      <c r="N59" s="1">
        <v>-1012.7</v>
      </c>
    </row>
    <row r="60" spans="1:14" x14ac:dyDescent="0.2">
      <c r="A60" s="6">
        <v>1020105012</v>
      </c>
      <c r="B60" s="1" t="s">
        <v>25</v>
      </c>
      <c r="C60" s="1">
        <v>1274.26</v>
      </c>
      <c r="D60" s="1">
        <v>-751.59</v>
      </c>
      <c r="E60" s="1">
        <v>-719.91</v>
      </c>
      <c r="F60" s="1">
        <v>-680.65</v>
      </c>
      <c r="G60" s="1">
        <v>-634.36</v>
      </c>
      <c r="H60" s="1">
        <v>-581.58000000000004</v>
      </c>
      <c r="I60" s="1">
        <v>-576.32000000000005</v>
      </c>
      <c r="J60" s="1">
        <v>-571.17999999999995</v>
      </c>
      <c r="K60" s="1">
        <v>-566.17999999999995</v>
      </c>
      <c r="L60" s="1">
        <v>-561.42999999999995</v>
      </c>
      <c r="M60" s="1">
        <v>-561.42999999999995</v>
      </c>
      <c r="N60" s="1">
        <v>-556.98</v>
      </c>
    </row>
    <row r="61" spans="1:14" x14ac:dyDescent="0.2">
      <c r="A61" s="6">
        <v>1020105013</v>
      </c>
      <c r="B61" s="1" t="s">
        <v>26</v>
      </c>
      <c r="C61" s="1">
        <v>-409.21999999999997</v>
      </c>
      <c r="D61" s="1">
        <v>-1790.35</v>
      </c>
      <c r="E61" s="1">
        <v>-1632.41</v>
      </c>
      <c r="F61" s="1">
        <v>-1440.2</v>
      </c>
      <c r="G61" s="1">
        <v>-1217.98</v>
      </c>
      <c r="H61" s="1">
        <v>-970.36</v>
      </c>
      <c r="I61" s="1">
        <v>-951.47</v>
      </c>
      <c r="J61" s="1">
        <v>-933.06</v>
      </c>
      <c r="K61" s="1">
        <v>-915.16</v>
      </c>
      <c r="L61" s="1">
        <v>-897.93</v>
      </c>
      <c r="M61" s="1">
        <v>-897.93</v>
      </c>
      <c r="N61" s="1">
        <v>-881.44</v>
      </c>
    </row>
    <row r="62" spans="1:14" x14ac:dyDescent="0.2">
      <c r="A62" s="6">
        <v>1020105014</v>
      </c>
      <c r="B62" s="1" t="s">
        <v>27</v>
      </c>
      <c r="C62" s="1">
        <v>-1409.3600000000001</v>
      </c>
      <c r="D62" s="1">
        <v>-16241.03</v>
      </c>
      <c r="E62" s="1">
        <v>-14808.26</v>
      </c>
      <c r="F62" s="1">
        <v>-13064.67</v>
      </c>
      <c r="G62" s="1">
        <v>-11048.79</v>
      </c>
      <c r="H62" s="1">
        <v>-8802.58</v>
      </c>
      <c r="I62" s="1">
        <v>-8631.19</v>
      </c>
      <c r="J62" s="1">
        <v>-8464.2199999999993</v>
      </c>
      <c r="K62" s="1">
        <v>-8301.7800000000007</v>
      </c>
      <c r="L62" s="1">
        <v>-8145.55</v>
      </c>
      <c r="M62" s="1">
        <v>-8145.55</v>
      </c>
      <c r="N62" s="1">
        <v>-7995.91</v>
      </c>
    </row>
    <row r="63" spans="1:14" x14ac:dyDescent="0.2">
      <c r="A63" s="6">
        <v>1020105015</v>
      </c>
      <c r="B63" s="1" t="s">
        <v>28</v>
      </c>
      <c r="C63" s="1">
        <v>-775.03</v>
      </c>
      <c r="D63" s="1">
        <v>-4859.5200000000004</v>
      </c>
      <c r="E63" s="1">
        <v>-4430.82</v>
      </c>
      <c r="F63" s="1">
        <v>-3909.11</v>
      </c>
      <c r="G63" s="1">
        <v>-3305.94</v>
      </c>
      <c r="H63" s="1">
        <v>-2633.84</v>
      </c>
      <c r="I63" s="1">
        <v>-2582.56</v>
      </c>
      <c r="J63" s="1">
        <v>-2532.6</v>
      </c>
      <c r="K63" s="1">
        <v>-2484</v>
      </c>
      <c r="L63" s="1">
        <v>-2437.25</v>
      </c>
      <c r="M63" s="1">
        <v>-2437.25</v>
      </c>
      <c r="N63" s="1">
        <v>-2392.48</v>
      </c>
    </row>
    <row r="64" spans="1:14" x14ac:dyDescent="0.2">
      <c r="A64" s="6">
        <v>1020105016</v>
      </c>
      <c r="B64" s="1" t="s">
        <v>29</v>
      </c>
      <c r="C64" s="1">
        <v>-1908.8</v>
      </c>
      <c r="D64" s="1">
        <v>-7857.57</v>
      </c>
      <c r="E64" s="1">
        <v>-7526.33</v>
      </c>
      <c r="F64" s="1">
        <v>-7115.91</v>
      </c>
      <c r="G64" s="1">
        <v>-6631.98</v>
      </c>
      <c r="H64" s="1">
        <v>-6080.1</v>
      </c>
      <c r="I64" s="1">
        <v>-6025.14</v>
      </c>
      <c r="J64" s="1">
        <v>-5971.44</v>
      </c>
      <c r="K64" s="1">
        <v>-5919.15</v>
      </c>
      <c r="L64" s="1">
        <v>-5869.54</v>
      </c>
      <c r="M64" s="1">
        <v>-5869.54</v>
      </c>
      <c r="N64" s="1">
        <v>-5823.01</v>
      </c>
    </row>
    <row r="65" spans="1:14" x14ac:dyDescent="0.2">
      <c r="A65" s="6">
        <v>1020105017</v>
      </c>
      <c r="B65" s="1" t="s">
        <v>30</v>
      </c>
      <c r="C65" s="1">
        <v>-17327.920000000002</v>
      </c>
      <c r="D65" s="1">
        <v>-2633.22</v>
      </c>
      <c r="E65" s="1">
        <v>-2522.2199999999998</v>
      </c>
      <c r="F65" s="1">
        <v>-2384.6799999999998</v>
      </c>
      <c r="G65" s="1">
        <v>-2222.5</v>
      </c>
      <c r="H65" s="1">
        <v>-2037.56</v>
      </c>
      <c r="I65" s="1">
        <v>-2019.14</v>
      </c>
      <c r="J65" s="1">
        <v>-2001.14</v>
      </c>
      <c r="K65" s="1">
        <v>-1983.62</v>
      </c>
      <c r="L65" s="1">
        <v>-1967</v>
      </c>
      <c r="M65" s="1">
        <v>-1967</v>
      </c>
      <c r="N65" s="1">
        <v>-1951.4</v>
      </c>
    </row>
    <row r="66" spans="1:14" x14ac:dyDescent="0.2">
      <c r="A66" s="6">
        <v>1020105018</v>
      </c>
      <c r="B66" s="1" t="s">
        <v>31</v>
      </c>
      <c r="C66" s="1">
        <v>-5184.21</v>
      </c>
      <c r="D66" s="1">
        <v>-10932.26</v>
      </c>
      <c r="E66" s="1">
        <v>-10471.41</v>
      </c>
      <c r="F66" s="1">
        <v>-9900.4</v>
      </c>
      <c r="G66" s="1">
        <v>-9227.1</v>
      </c>
      <c r="H66" s="1">
        <v>-8459.27</v>
      </c>
      <c r="I66" s="1">
        <v>-8382.81</v>
      </c>
      <c r="J66" s="1">
        <v>-8308.1</v>
      </c>
      <c r="K66" s="1">
        <v>-8235.34</v>
      </c>
      <c r="L66" s="1">
        <v>-8166.32</v>
      </c>
      <c r="M66" s="1">
        <v>-8166.32</v>
      </c>
      <c r="N66" s="1">
        <v>-8101.58</v>
      </c>
    </row>
    <row r="67" spans="1:14" x14ac:dyDescent="0.2">
      <c r="A67" s="6">
        <v>1020105019</v>
      </c>
      <c r="B67" s="1" t="s">
        <v>32</v>
      </c>
      <c r="C67" s="1">
        <v>-8103.96</v>
      </c>
      <c r="D67" s="1">
        <v>0</v>
      </c>
      <c r="E67" s="1">
        <v>0</v>
      </c>
      <c r="F67" s="1">
        <v>0</v>
      </c>
      <c r="G67" s="1">
        <v>0</v>
      </c>
      <c r="H67" s="1">
        <v>3000</v>
      </c>
      <c r="I67" s="1">
        <v>331333.57999999996</v>
      </c>
      <c r="J67" s="1">
        <v>903.45</v>
      </c>
      <c r="K67" s="1">
        <v>550.70000000000005</v>
      </c>
      <c r="L67" s="1">
        <v>625.29999999999995</v>
      </c>
      <c r="M67" s="1">
        <v>625.29999999999995</v>
      </c>
      <c r="N67" s="1">
        <v>811.58</v>
      </c>
    </row>
    <row r="68" spans="1:14" x14ac:dyDescent="0.2">
      <c r="A68" s="6">
        <v>1020105020</v>
      </c>
      <c r="B68" s="1" t="s">
        <v>33</v>
      </c>
      <c r="C68" s="1">
        <v>-2714.97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-3486.81</v>
      </c>
      <c r="J68" s="1">
        <v>-3455.73</v>
      </c>
      <c r="K68" s="1">
        <v>-3425.47</v>
      </c>
      <c r="L68" s="1">
        <v>-3396.76</v>
      </c>
      <c r="M68" s="1">
        <v>-3396.76</v>
      </c>
      <c r="N68" s="1">
        <v>-3369.83</v>
      </c>
    </row>
    <row r="69" spans="1:14" x14ac:dyDescent="0.2">
      <c r="A69" s="6">
        <v>1020105021</v>
      </c>
      <c r="B69" s="1" t="s">
        <v>34</v>
      </c>
      <c r="C69" s="1">
        <v>-11275.359999999999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327120</v>
      </c>
      <c r="L69" s="1">
        <v>-6081.46</v>
      </c>
      <c r="M69" s="1">
        <v>-6081.46</v>
      </c>
      <c r="N69" s="1">
        <v>-5783.17</v>
      </c>
    </row>
    <row r="70" spans="1:14" x14ac:dyDescent="0.2">
      <c r="A70" s="6">
        <v>1020106001</v>
      </c>
      <c r="B70" s="1" t="s">
        <v>35</v>
      </c>
      <c r="C70" s="1">
        <v>19.27</v>
      </c>
      <c r="D70" s="1">
        <v>18.04</v>
      </c>
      <c r="E70" s="1">
        <v>12.6</v>
      </c>
      <c r="F70" s="1">
        <v>10.41</v>
      </c>
      <c r="G70" s="1">
        <v>10.47</v>
      </c>
      <c r="H70" s="1">
        <v>10.86</v>
      </c>
      <c r="I70" s="1">
        <v>11.34</v>
      </c>
      <c r="J70" s="1">
        <v>12.14</v>
      </c>
      <c r="K70" s="1">
        <v>13.14</v>
      </c>
      <c r="L70" s="1">
        <v>14.76</v>
      </c>
      <c r="M70" s="1">
        <v>14.76</v>
      </c>
      <c r="N70" s="1">
        <v>18.95</v>
      </c>
    </row>
    <row r="71" spans="1:14" x14ac:dyDescent="0.2">
      <c r="A71" s="6">
        <v>1020106002</v>
      </c>
      <c r="B71" s="1" t="s">
        <v>36</v>
      </c>
      <c r="C71" s="1">
        <v>23.13</v>
      </c>
      <c r="D71" s="1">
        <v>21.65</v>
      </c>
      <c r="E71" s="1">
        <v>15.12</v>
      </c>
      <c r="F71" s="1">
        <v>12.49</v>
      </c>
      <c r="G71" s="1">
        <v>12.57</v>
      </c>
      <c r="H71" s="1">
        <v>13.03</v>
      </c>
      <c r="I71" s="1">
        <v>13.6</v>
      </c>
      <c r="J71" s="1">
        <v>14.56</v>
      </c>
      <c r="K71" s="1">
        <v>15.76</v>
      </c>
      <c r="L71" s="1">
        <v>17.71</v>
      </c>
      <c r="M71" s="1">
        <v>17.71</v>
      </c>
      <c r="N71" s="1">
        <v>22.74</v>
      </c>
    </row>
    <row r="72" spans="1:14" x14ac:dyDescent="0.2">
      <c r="A72" s="6">
        <v>1020106003</v>
      </c>
      <c r="B72" s="1" t="s">
        <v>37</v>
      </c>
      <c r="C72" s="1">
        <v>15.42</v>
      </c>
      <c r="D72" s="1">
        <v>14.43</v>
      </c>
      <c r="E72" s="1">
        <v>10.08</v>
      </c>
      <c r="F72" s="1">
        <v>8.33</v>
      </c>
      <c r="G72" s="1">
        <v>8.3800000000000008</v>
      </c>
      <c r="H72" s="1">
        <v>8.69</v>
      </c>
      <c r="I72" s="1">
        <v>9.07</v>
      </c>
      <c r="J72" s="1">
        <v>9.7100000000000009</v>
      </c>
      <c r="K72" s="1">
        <v>10.51</v>
      </c>
      <c r="L72" s="1">
        <v>11.81</v>
      </c>
      <c r="M72" s="1">
        <v>11.81</v>
      </c>
      <c r="N72" s="1">
        <v>15.16</v>
      </c>
    </row>
    <row r="73" spans="1:14" x14ac:dyDescent="0.2">
      <c r="A73" s="6">
        <v>1020106004</v>
      </c>
      <c r="B73" s="1" t="s">
        <v>38</v>
      </c>
      <c r="C73" s="1">
        <v>80.95</v>
      </c>
      <c r="D73" s="1">
        <v>75.78</v>
      </c>
      <c r="E73" s="1">
        <v>58.92</v>
      </c>
      <c r="F73" s="1">
        <v>43.72</v>
      </c>
      <c r="G73" s="1">
        <v>43.98</v>
      </c>
      <c r="H73" s="1">
        <v>45.6</v>
      </c>
      <c r="I73" s="1">
        <v>47.61</v>
      </c>
      <c r="J73" s="1">
        <v>50.98</v>
      </c>
      <c r="K73" s="1">
        <v>55.17</v>
      </c>
      <c r="L73" s="1">
        <v>61.99</v>
      </c>
      <c r="M73" s="1">
        <v>61.99</v>
      </c>
      <c r="N73" s="1">
        <v>79.61</v>
      </c>
    </row>
    <row r="74" spans="1:14" x14ac:dyDescent="0.2">
      <c r="A74" s="6">
        <v>1020106005</v>
      </c>
      <c r="B74" s="1" t="s">
        <v>39</v>
      </c>
      <c r="C74" s="1">
        <v>38.549999999999997</v>
      </c>
      <c r="D74" s="1">
        <v>36.090000000000003</v>
      </c>
      <c r="E74" s="1">
        <v>25.2</v>
      </c>
      <c r="F74" s="1">
        <v>20.82</v>
      </c>
      <c r="G74" s="1">
        <v>20.94</v>
      </c>
      <c r="H74" s="1">
        <v>21.71</v>
      </c>
      <c r="I74" s="1">
        <v>22.67</v>
      </c>
      <c r="J74" s="1">
        <v>24.27</v>
      </c>
      <c r="K74" s="1">
        <v>26.27</v>
      </c>
      <c r="L74" s="1">
        <v>29.52</v>
      </c>
      <c r="M74" s="1">
        <v>29.52</v>
      </c>
      <c r="N74" s="1">
        <v>37.909999999999997</v>
      </c>
    </row>
    <row r="75" spans="1:14" x14ac:dyDescent="0.2">
      <c r="A75" s="6">
        <v>1020106006</v>
      </c>
      <c r="B75" s="1" t="s">
        <v>40</v>
      </c>
      <c r="C75" s="1">
        <v>107.94</v>
      </c>
      <c r="D75" s="1">
        <v>101.04</v>
      </c>
      <c r="E75" s="1">
        <v>70.569999999999993</v>
      </c>
      <c r="F75" s="1">
        <v>20.82</v>
      </c>
      <c r="G75" s="1">
        <v>0</v>
      </c>
      <c r="H75" s="1">
        <v>0</v>
      </c>
      <c r="I75" s="1">
        <v>63.48</v>
      </c>
      <c r="J75" s="1">
        <v>7375.97</v>
      </c>
      <c r="K75" s="1">
        <v>73.56</v>
      </c>
      <c r="L75" s="1">
        <v>82.65</v>
      </c>
      <c r="M75" s="1">
        <v>82.65</v>
      </c>
      <c r="N75" s="1">
        <v>106.14</v>
      </c>
    </row>
    <row r="76" spans="1:14" x14ac:dyDescent="0.2">
      <c r="A76" s="6">
        <v>1020106007</v>
      </c>
      <c r="B76" s="1" t="s">
        <v>41</v>
      </c>
      <c r="C76" s="1">
        <v>15.42</v>
      </c>
      <c r="D76" s="1">
        <v>14.43</v>
      </c>
      <c r="E76" s="1">
        <v>10.08</v>
      </c>
      <c r="F76" s="1">
        <v>58.3</v>
      </c>
      <c r="G76" s="1">
        <v>58.64</v>
      </c>
      <c r="H76" s="1">
        <v>60.8</v>
      </c>
      <c r="I76" s="1">
        <v>9.07</v>
      </c>
      <c r="J76" s="1">
        <v>9.7100000000000009</v>
      </c>
      <c r="K76" s="1">
        <v>10.51</v>
      </c>
      <c r="L76" s="1">
        <v>11.81</v>
      </c>
      <c r="M76" s="1">
        <v>11.81</v>
      </c>
      <c r="N76" s="1">
        <v>15.16</v>
      </c>
    </row>
    <row r="77" spans="1:14" x14ac:dyDescent="0.2">
      <c r="A77" s="6">
        <v>1020106008</v>
      </c>
      <c r="B77" s="1" t="s">
        <v>42</v>
      </c>
      <c r="C77" s="1">
        <v>19.27</v>
      </c>
      <c r="D77" s="1">
        <v>18.04</v>
      </c>
      <c r="E77" s="1">
        <v>12.6</v>
      </c>
      <c r="F77" s="1">
        <v>8.33</v>
      </c>
      <c r="G77" s="1">
        <v>8.3800000000000008</v>
      </c>
      <c r="H77" s="1">
        <v>8.69</v>
      </c>
      <c r="I77" s="1">
        <v>11.34</v>
      </c>
      <c r="J77" s="1">
        <v>12.14</v>
      </c>
      <c r="K77" s="1">
        <v>13.14</v>
      </c>
      <c r="L77" s="1">
        <v>14.76</v>
      </c>
      <c r="M77" s="1">
        <v>14.76</v>
      </c>
      <c r="N77" s="1">
        <v>18.95</v>
      </c>
    </row>
    <row r="78" spans="1:14" x14ac:dyDescent="0.2">
      <c r="A78" s="6">
        <v>1020106009</v>
      </c>
      <c r="B78" s="1" t="s">
        <v>43</v>
      </c>
      <c r="C78" s="1">
        <v>789.93</v>
      </c>
      <c r="D78" s="1">
        <v>3687.11</v>
      </c>
      <c r="E78" s="1">
        <v>2317.9499999999998</v>
      </c>
      <c r="F78" s="1">
        <v>2162.7600000000002</v>
      </c>
      <c r="G78" s="1">
        <v>2032.4199999999998</v>
      </c>
      <c r="H78" s="1">
        <v>777.72</v>
      </c>
      <c r="I78" s="1">
        <v>424.44</v>
      </c>
      <c r="J78" s="1">
        <v>1454.65</v>
      </c>
      <c r="K78" s="1">
        <v>8.81</v>
      </c>
      <c r="L78" s="1">
        <v>2165.9</v>
      </c>
      <c r="M78" s="1">
        <v>2165.9</v>
      </c>
      <c r="N78" s="1">
        <v>5581.77</v>
      </c>
    </row>
    <row r="79" spans="1:14" x14ac:dyDescent="0.2">
      <c r="A79" s="6">
        <v>1020106010</v>
      </c>
      <c r="B79" s="1" t="s">
        <v>44</v>
      </c>
      <c r="C79" s="1">
        <v>-341.08000000000004</v>
      </c>
      <c r="D79" s="1">
        <v>-319.70999999999998</v>
      </c>
      <c r="E79" s="1">
        <v>-291.5</v>
      </c>
      <c r="F79" s="1">
        <v>-257.18</v>
      </c>
      <c r="G79" s="1">
        <v>-217.5</v>
      </c>
      <c r="H79" s="1">
        <v>-173.28</v>
      </c>
      <c r="I79" s="1">
        <v>-169.91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</row>
    <row r="80" spans="1:14" x14ac:dyDescent="0.2">
      <c r="A80" s="6">
        <v>1020106011</v>
      </c>
      <c r="B80" s="1" t="s">
        <v>45</v>
      </c>
      <c r="C80" s="1">
        <v>-409.31</v>
      </c>
      <c r="D80" s="1">
        <v>-383.65</v>
      </c>
      <c r="E80" s="1">
        <v>-349.8</v>
      </c>
      <c r="F80" s="1">
        <v>-308.61</v>
      </c>
      <c r="G80" s="1">
        <v>-261.08999999999997</v>
      </c>
      <c r="H80" s="1">
        <v>-207.93</v>
      </c>
      <c r="I80" s="1">
        <v>-203.89</v>
      </c>
      <c r="J80" s="1">
        <v>-166.62</v>
      </c>
      <c r="K80" s="1">
        <v>-163.41999999999999</v>
      </c>
      <c r="L80" s="1">
        <v>-160.35</v>
      </c>
      <c r="M80" s="1">
        <v>-160.35</v>
      </c>
      <c r="N80" s="1">
        <v>-157.4</v>
      </c>
    </row>
    <row r="81" spans="1:14" x14ac:dyDescent="0.2">
      <c r="A81" s="6">
        <v>1020106012</v>
      </c>
      <c r="B81" s="1" t="s">
        <v>46</v>
      </c>
      <c r="C81" s="1">
        <v>-272.77</v>
      </c>
      <c r="D81" s="1">
        <v>-255.76</v>
      </c>
      <c r="E81" s="1">
        <v>-233.2</v>
      </c>
      <c r="F81" s="1">
        <v>-205.74</v>
      </c>
      <c r="G81" s="1">
        <v>-174</v>
      </c>
      <c r="H81" s="1">
        <v>-138.62</v>
      </c>
      <c r="I81" s="1">
        <v>-135.91999999999999</v>
      </c>
      <c r="J81" s="1">
        <v>-199.94</v>
      </c>
      <c r="K81" s="1">
        <v>-196.11</v>
      </c>
      <c r="L81" s="1">
        <v>-192.41</v>
      </c>
      <c r="M81" s="1">
        <v>-192.41</v>
      </c>
      <c r="N81" s="1">
        <v>-188.88</v>
      </c>
    </row>
    <row r="82" spans="1:14" x14ac:dyDescent="0.2">
      <c r="A82" s="6">
        <v>1020106013</v>
      </c>
      <c r="B82" s="1" t="s">
        <v>47</v>
      </c>
      <c r="C82" s="1">
        <v>-1432.6000000000001</v>
      </c>
      <c r="D82" s="1">
        <v>-1342.76</v>
      </c>
      <c r="E82" s="1">
        <v>-1224.3</v>
      </c>
      <c r="F82" s="1">
        <v>-1080.1500000000001</v>
      </c>
      <c r="G82" s="1">
        <v>-913.48</v>
      </c>
      <c r="H82" s="1">
        <v>-727.77</v>
      </c>
      <c r="I82" s="1">
        <v>-713.6</v>
      </c>
      <c r="J82" s="1">
        <v>-133.29</v>
      </c>
      <c r="K82" s="1">
        <v>-130.74</v>
      </c>
      <c r="L82" s="1">
        <v>-128.28</v>
      </c>
      <c r="M82" s="1">
        <v>-128.28</v>
      </c>
      <c r="N82" s="1">
        <v>-125.92</v>
      </c>
    </row>
    <row r="83" spans="1:14" x14ac:dyDescent="0.2">
      <c r="A83" s="6">
        <v>1020106014</v>
      </c>
      <c r="B83" s="1" t="s">
        <v>48</v>
      </c>
      <c r="C83" s="1">
        <v>-682.07</v>
      </c>
      <c r="D83" s="1">
        <v>-639.41</v>
      </c>
      <c r="E83" s="1">
        <v>-583</v>
      </c>
      <c r="F83" s="1">
        <v>-514.36</v>
      </c>
      <c r="G83" s="1">
        <v>-434.99</v>
      </c>
      <c r="H83" s="1">
        <v>-346.56</v>
      </c>
      <c r="I83" s="1">
        <v>-339.81</v>
      </c>
      <c r="J83" s="1">
        <v>-699.8</v>
      </c>
      <c r="K83" s="1">
        <v>-686.37</v>
      </c>
      <c r="L83" s="1">
        <v>-673.45</v>
      </c>
      <c r="M83" s="1">
        <v>-673.45</v>
      </c>
      <c r="N83" s="1">
        <v>-661.08</v>
      </c>
    </row>
    <row r="84" spans="1:14" x14ac:dyDescent="0.2">
      <c r="A84" s="6">
        <v>1020106015</v>
      </c>
      <c r="B84" s="1" t="s">
        <v>49</v>
      </c>
      <c r="C84" s="1">
        <v>-1910.19</v>
      </c>
      <c r="D84" s="1">
        <v>-1790.35</v>
      </c>
      <c r="E84" s="1">
        <v>-1632.41</v>
      </c>
      <c r="F84" s="1">
        <v>-1440.2</v>
      </c>
      <c r="G84" s="1">
        <v>-1217.98</v>
      </c>
      <c r="H84" s="1">
        <v>-970.36</v>
      </c>
      <c r="I84" s="1">
        <v>-951.47</v>
      </c>
      <c r="J84" s="1">
        <v>-333.24</v>
      </c>
      <c r="K84" s="1">
        <v>-326.83999999999997</v>
      </c>
      <c r="L84" s="1">
        <v>-320.69</v>
      </c>
      <c r="M84" s="1">
        <v>-320.69</v>
      </c>
      <c r="N84" s="1">
        <v>-314.8</v>
      </c>
    </row>
    <row r="85" spans="1:14" x14ac:dyDescent="0.2">
      <c r="A85" s="6">
        <v>1020106016</v>
      </c>
      <c r="B85" s="1" t="s">
        <v>50</v>
      </c>
      <c r="C85" s="1">
        <v>-272.86</v>
      </c>
      <c r="D85" s="1">
        <v>-255.76</v>
      </c>
      <c r="E85" s="1">
        <v>-233.2</v>
      </c>
      <c r="F85" s="1">
        <v>-205.74</v>
      </c>
      <c r="G85" s="1">
        <v>-174</v>
      </c>
      <c r="H85" s="1">
        <v>-138.62</v>
      </c>
      <c r="I85" s="1">
        <v>-135.91999999999999</v>
      </c>
      <c r="J85" s="1">
        <v>-933.06</v>
      </c>
      <c r="K85" s="1">
        <v>-915.16</v>
      </c>
      <c r="L85" s="1">
        <v>-897.93</v>
      </c>
      <c r="M85" s="1">
        <v>-897.93</v>
      </c>
      <c r="N85" s="1">
        <v>-881.44</v>
      </c>
    </row>
    <row r="86" spans="1:14" x14ac:dyDescent="0.2">
      <c r="A86" s="6">
        <v>1020106017</v>
      </c>
      <c r="B86" s="1" t="s">
        <v>51</v>
      </c>
      <c r="C86" s="1">
        <v>-341.11</v>
      </c>
      <c r="D86" s="1">
        <v>-319.70999999999998</v>
      </c>
      <c r="E86" s="1">
        <v>-291.5</v>
      </c>
      <c r="F86" s="1">
        <v>-257.18</v>
      </c>
      <c r="G86" s="1">
        <v>-217.5</v>
      </c>
      <c r="H86" s="1">
        <v>-173.28</v>
      </c>
      <c r="I86" s="1">
        <v>-169.91</v>
      </c>
      <c r="J86" s="1">
        <v>-166.62</v>
      </c>
      <c r="K86" s="1">
        <v>-163.41999999999999</v>
      </c>
      <c r="L86" s="1">
        <v>-160.35</v>
      </c>
      <c r="M86" s="1">
        <v>-160.35</v>
      </c>
      <c r="N86" s="1">
        <v>-157.4</v>
      </c>
    </row>
    <row r="87" spans="1:14" x14ac:dyDescent="0.2">
      <c r="A87" s="6">
        <v>1020106018</v>
      </c>
      <c r="B87" s="1" t="s">
        <v>52</v>
      </c>
      <c r="C87" s="1">
        <v>-228.84</v>
      </c>
      <c r="D87" s="1">
        <v>-214.5</v>
      </c>
      <c r="E87" s="1">
        <v>-195.57</v>
      </c>
      <c r="F87" s="1">
        <v>-172.55</v>
      </c>
      <c r="G87" s="1">
        <v>-145.91999999999999</v>
      </c>
      <c r="H87" s="1">
        <v>-116.26</v>
      </c>
      <c r="I87" s="1">
        <v>-113.99</v>
      </c>
      <c r="J87" s="1">
        <v>-111.79</v>
      </c>
      <c r="K87" s="1">
        <v>-109.64</v>
      </c>
      <c r="L87" s="1">
        <v>-107.58</v>
      </c>
      <c r="M87" s="1">
        <v>-107.58</v>
      </c>
      <c r="N87" s="1">
        <v>-105.6</v>
      </c>
    </row>
    <row r="88" spans="1:14" x14ac:dyDescent="0.2">
      <c r="A88" s="6">
        <v>1020106019</v>
      </c>
      <c r="B88" s="1" t="s">
        <v>53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83520</v>
      </c>
      <c r="I88" s="1">
        <v>1117.6500000000001</v>
      </c>
      <c r="J88" s="1">
        <v>125.96</v>
      </c>
      <c r="K88" s="1">
        <v>163.33000000000001</v>
      </c>
      <c r="L88" s="1">
        <v>153.16999999999999</v>
      </c>
      <c r="M88" s="1">
        <v>153.16999999999999</v>
      </c>
      <c r="N88" s="1">
        <v>196.7</v>
      </c>
    </row>
    <row r="89" spans="1:14" x14ac:dyDescent="0.2">
      <c r="A89" s="6">
        <v>1020106020</v>
      </c>
      <c r="B89" s="1" t="s">
        <v>54</v>
      </c>
      <c r="C89" s="1">
        <v>15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-1763.28</v>
      </c>
      <c r="J89" s="1">
        <v>-1729.17</v>
      </c>
      <c r="K89" s="1">
        <v>-1695.99</v>
      </c>
      <c r="L89" s="1">
        <v>-1664.07</v>
      </c>
      <c r="M89" s="1">
        <v>-1664.07</v>
      </c>
      <c r="N89" s="1">
        <v>-1633.5</v>
      </c>
    </row>
    <row r="90" spans="1:14" x14ac:dyDescent="0.2">
      <c r="A90" s="6">
        <v>1020106021</v>
      </c>
      <c r="B90" s="1" t="s">
        <v>55</v>
      </c>
      <c r="C90" s="1">
        <v>-26.55</v>
      </c>
      <c r="D90" s="1">
        <v>0</v>
      </c>
      <c r="E90" s="1">
        <v>0</v>
      </c>
      <c r="F90" s="1">
        <v>0</v>
      </c>
      <c r="G90" s="1">
        <v>0</v>
      </c>
      <c r="H90" s="1">
        <v>7424.0899999999992</v>
      </c>
      <c r="I90" s="1">
        <v>10.32</v>
      </c>
      <c r="J90" s="1">
        <v>11.05</v>
      </c>
      <c r="K90" s="1">
        <v>11.96</v>
      </c>
      <c r="L90" s="1">
        <v>13.44</v>
      </c>
      <c r="M90" s="1">
        <v>13.44</v>
      </c>
      <c r="N90" s="1">
        <v>17.260000000000002</v>
      </c>
    </row>
    <row r="91" spans="1:14" x14ac:dyDescent="0.2">
      <c r="A91" s="6">
        <v>1020106022</v>
      </c>
      <c r="B91" s="1" t="s">
        <v>56</v>
      </c>
      <c r="D91" s="1">
        <v>0</v>
      </c>
      <c r="E91" s="1">
        <v>0</v>
      </c>
      <c r="F91" s="1">
        <v>0</v>
      </c>
      <c r="G91" s="1">
        <v>0</v>
      </c>
      <c r="H91" s="1">
        <v>-154.66999999999999</v>
      </c>
      <c r="I91" s="1">
        <v>-154.68</v>
      </c>
      <c r="J91" s="1">
        <v>-151.69</v>
      </c>
      <c r="K91" s="1">
        <v>-148.78</v>
      </c>
      <c r="L91" s="1">
        <v>-145.97</v>
      </c>
      <c r="M91" s="1">
        <v>-145.97</v>
      </c>
      <c r="N91" s="1">
        <v>-143.28</v>
      </c>
    </row>
    <row r="92" spans="1:14" x14ac:dyDescent="0.2">
      <c r="A92" s="6">
        <v>1020106023</v>
      </c>
      <c r="B92" s="1" t="s">
        <v>57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20184</v>
      </c>
      <c r="K92" s="1">
        <v>0</v>
      </c>
      <c r="L92" s="1">
        <v>0</v>
      </c>
      <c r="M92" s="1">
        <v>0</v>
      </c>
      <c r="N92" s="1">
        <v>0</v>
      </c>
    </row>
    <row r="93" spans="1:14" x14ac:dyDescent="0.2">
      <c r="A93" s="6">
        <v>1020106024</v>
      </c>
      <c r="B93" s="1" t="s">
        <v>58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-133.29</v>
      </c>
      <c r="K93" s="1">
        <v>-130.74</v>
      </c>
      <c r="L93" s="1">
        <v>-128.28</v>
      </c>
      <c r="M93" s="1">
        <v>-128.28</v>
      </c>
      <c r="N93" s="1">
        <v>-125.92</v>
      </c>
    </row>
    <row r="94" spans="1:14" x14ac:dyDescent="0.2">
      <c r="A94" s="6">
        <v>1020107001</v>
      </c>
      <c r="B94" s="1" t="s">
        <v>202</v>
      </c>
      <c r="D94" s="1">
        <v>14.91</v>
      </c>
      <c r="E94" s="1">
        <v>11.33</v>
      </c>
      <c r="F94" s="1">
        <v>6.98</v>
      </c>
      <c r="G94" s="1">
        <v>7.03</v>
      </c>
      <c r="H94" s="1">
        <v>7.28</v>
      </c>
      <c r="I94" s="1">
        <v>16.87</v>
      </c>
      <c r="J94" s="1">
        <v>18.07</v>
      </c>
      <c r="K94" s="1">
        <v>19.55</v>
      </c>
      <c r="L94" s="1">
        <v>21.97</v>
      </c>
      <c r="M94" s="1">
        <v>21.97</v>
      </c>
      <c r="N94" s="1">
        <v>28.21</v>
      </c>
    </row>
    <row r="95" spans="1:14" x14ac:dyDescent="0.2">
      <c r="A95" s="6">
        <v>1020107002</v>
      </c>
      <c r="B95" s="1" t="s">
        <v>203</v>
      </c>
      <c r="D95" s="1">
        <v>-26.41</v>
      </c>
      <c r="E95" s="1">
        <v>-26.22</v>
      </c>
      <c r="F95" s="1">
        <v>-25.96</v>
      </c>
      <c r="G95" s="1">
        <v>-25.56</v>
      </c>
      <c r="H95" s="1">
        <v>-25.31</v>
      </c>
      <c r="I95" s="1">
        <v>-252.89</v>
      </c>
      <c r="J95" s="1">
        <v>-248.02</v>
      </c>
      <c r="K95" s="1">
        <v>-243.24</v>
      </c>
      <c r="L95" s="1">
        <v>-238.66</v>
      </c>
      <c r="M95" s="1">
        <v>-238.66</v>
      </c>
      <c r="N95" s="1">
        <v>-234.28</v>
      </c>
    </row>
    <row r="96" spans="1:14" x14ac:dyDescent="0.2">
      <c r="A96" s="6">
        <v>2010101002</v>
      </c>
      <c r="B96" s="1" t="s">
        <v>59</v>
      </c>
      <c r="C96" s="1">
        <v>-328612.92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</row>
    <row r="97" spans="1:14" x14ac:dyDescent="0.2">
      <c r="A97" s="6">
        <v>2010101003</v>
      </c>
      <c r="B97" s="1" t="s">
        <v>204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</row>
    <row r="98" spans="1:14" x14ac:dyDescent="0.2">
      <c r="A98" s="6">
        <v>2010101004</v>
      </c>
      <c r="B98" s="1" t="s">
        <v>205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</row>
    <row r="99" spans="1:14" x14ac:dyDescent="0.2">
      <c r="A99" s="6">
        <v>2010101005</v>
      </c>
      <c r="B99" s="1" t="s">
        <v>206</v>
      </c>
      <c r="C99" s="1">
        <v>0</v>
      </c>
      <c r="D99" s="1">
        <v>0</v>
      </c>
      <c r="E99" s="1">
        <v>-584.64</v>
      </c>
      <c r="F99" s="1">
        <v>0</v>
      </c>
      <c r="G99" s="1">
        <v>6737.28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</row>
    <row r="100" spans="1:14" x14ac:dyDescent="0.2">
      <c r="A100" s="6">
        <v>2010101006</v>
      </c>
      <c r="B100" s="1" t="s">
        <v>207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</row>
    <row r="101" spans="1:14" x14ac:dyDescent="0.2">
      <c r="A101" s="6">
        <v>2010101007</v>
      </c>
      <c r="B101" s="1" t="s">
        <v>208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</row>
    <row r="102" spans="1:14" x14ac:dyDescent="0.2">
      <c r="A102" s="6">
        <v>2010101008</v>
      </c>
      <c r="B102" s="1" t="s">
        <v>209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</row>
    <row r="103" spans="1:14" x14ac:dyDescent="0.2">
      <c r="A103" s="6">
        <v>2010101009</v>
      </c>
      <c r="B103" s="1" t="s">
        <v>210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-16704</v>
      </c>
      <c r="I103" s="1">
        <v>16704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</row>
    <row r="104" spans="1:14" x14ac:dyDescent="0.2">
      <c r="A104" s="6">
        <v>2010101010</v>
      </c>
      <c r="B104" s="1" t="s">
        <v>211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</row>
    <row r="105" spans="1:14" x14ac:dyDescent="0.2">
      <c r="A105" s="6">
        <v>2010102001</v>
      </c>
      <c r="B105" s="1" t="s">
        <v>60</v>
      </c>
      <c r="C105" s="1">
        <v>0</v>
      </c>
      <c r="D105" s="1">
        <v>-50</v>
      </c>
      <c r="E105" s="1">
        <v>0</v>
      </c>
      <c r="F105" s="1">
        <v>700</v>
      </c>
      <c r="G105" s="1">
        <v>0</v>
      </c>
      <c r="H105" s="1">
        <v>-700</v>
      </c>
      <c r="I105" s="1">
        <v>-41.580000000000041</v>
      </c>
      <c r="J105" s="1">
        <v>0</v>
      </c>
      <c r="K105" s="1">
        <v>-658.42</v>
      </c>
      <c r="L105" s="1">
        <v>230</v>
      </c>
      <c r="M105" s="1">
        <v>230</v>
      </c>
      <c r="N105" s="1">
        <v>-700</v>
      </c>
    </row>
    <row r="106" spans="1:14" x14ac:dyDescent="0.2">
      <c r="A106" s="6">
        <v>2010102002</v>
      </c>
      <c r="B106" s="1" t="s">
        <v>61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-2273</v>
      </c>
    </row>
    <row r="107" spans="1:14" x14ac:dyDescent="0.2">
      <c r="A107" s="6">
        <v>2010301001</v>
      </c>
      <c r="B107" s="1" t="s">
        <v>62</v>
      </c>
      <c r="C107" s="1">
        <v>0</v>
      </c>
      <c r="D107" s="1">
        <v>-4777</v>
      </c>
      <c r="E107" s="1">
        <v>12000</v>
      </c>
      <c r="F107" s="1">
        <v>12145</v>
      </c>
      <c r="G107" s="1">
        <v>3750</v>
      </c>
      <c r="H107" s="1">
        <v>-6178</v>
      </c>
      <c r="I107" s="1">
        <v>4218</v>
      </c>
      <c r="J107" s="1">
        <v>13211</v>
      </c>
      <c r="K107" s="1">
        <v>10450</v>
      </c>
      <c r="L107" s="1">
        <v>-11688.330000000002</v>
      </c>
      <c r="M107" s="1">
        <v>-11688.330000000002</v>
      </c>
      <c r="N107" s="1">
        <v>32276.339999999997</v>
      </c>
    </row>
    <row r="108" spans="1:14" x14ac:dyDescent="0.2">
      <c r="A108" s="6">
        <v>2010301002</v>
      </c>
      <c r="B108" s="1" t="s">
        <v>63</v>
      </c>
      <c r="C108" s="1">
        <v>0</v>
      </c>
      <c r="D108" s="1">
        <v>-2586.96</v>
      </c>
      <c r="E108" s="1">
        <v>-86.960000000000036</v>
      </c>
      <c r="F108" s="1">
        <v>-2586.96</v>
      </c>
      <c r="G108" s="1">
        <v>-2586.96</v>
      </c>
      <c r="H108" s="1">
        <v>-2586.96</v>
      </c>
      <c r="I108" s="1">
        <v>-2586.96</v>
      </c>
      <c r="J108" s="1">
        <v>-2586.96</v>
      </c>
      <c r="K108" s="1">
        <v>-2586.96</v>
      </c>
      <c r="L108" s="1">
        <v>-381.1</v>
      </c>
      <c r="M108" s="1">
        <v>-381.1</v>
      </c>
      <c r="N108" s="1">
        <v>21457.9</v>
      </c>
    </row>
    <row r="109" spans="1:14" x14ac:dyDescent="0.2">
      <c r="A109" s="6">
        <v>2010301003</v>
      </c>
      <c r="B109" s="1" t="s">
        <v>212</v>
      </c>
      <c r="C109" s="1">
        <v>-1767.5900000000001</v>
      </c>
      <c r="D109" s="1">
        <v>-7000</v>
      </c>
      <c r="E109" s="1">
        <v>-3500</v>
      </c>
      <c r="F109" s="1">
        <v>-2900</v>
      </c>
      <c r="G109" s="1">
        <v>-7000</v>
      </c>
      <c r="H109" s="1">
        <v>-7000</v>
      </c>
      <c r="I109" s="1">
        <v>-7000</v>
      </c>
      <c r="J109" s="1">
        <v>-7000</v>
      </c>
      <c r="K109" s="1">
        <v>-7000</v>
      </c>
      <c r="L109" s="1">
        <v>-7000</v>
      </c>
      <c r="M109" s="1">
        <v>-7000</v>
      </c>
      <c r="N109" s="1">
        <v>-7000</v>
      </c>
    </row>
    <row r="110" spans="1:14" x14ac:dyDescent="0.2">
      <c r="A110" s="6">
        <v>2010301004</v>
      </c>
      <c r="B110" s="1" t="s">
        <v>213</v>
      </c>
      <c r="C110" s="1">
        <v>-10015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</row>
    <row r="111" spans="1:14" x14ac:dyDescent="0.2">
      <c r="A111" s="6">
        <v>2010301005</v>
      </c>
      <c r="B111" s="1" t="s">
        <v>68</v>
      </c>
      <c r="C111" s="1">
        <v>-7000</v>
      </c>
      <c r="D111" s="1">
        <v>0</v>
      </c>
      <c r="E111" s="1">
        <v>-10937.380000000001</v>
      </c>
      <c r="F111" s="1">
        <v>8151.590000000002</v>
      </c>
      <c r="G111" s="1">
        <v>1005</v>
      </c>
      <c r="H111" s="1">
        <v>776</v>
      </c>
      <c r="I111" s="1">
        <v>0</v>
      </c>
      <c r="J111" s="1">
        <v>0</v>
      </c>
      <c r="K111" s="1">
        <v>0</v>
      </c>
      <c r="L111" s="1">
        <v>-8825.3499999999985</v>
      </c>
      <c r="M111" s="1">
        <v>-8825.3499999999985</v>
      </c>
      <c r="N111" s="1">
        <v>1272.869999999999</v>
      </c>
    </row>
    <row r="112" spans="1:14" x14ac:dyDescent="0.2">
      <c r="A112" s="6">
        <v>2010302001</v>
      </c>
      <c r="B112" s="1" t="s">
        <v>64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</row>
    <row r="113" spans="1:14" x14ac:dyDescent="0.2">
      <c r="A113" s="6">
        <v>2010302002</v>
      </c>
      <c r="B113" s="1" t="s">
        <v>65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</row>
    <row r="114" spans="1:14" x14ac:dyDescent="0.2">
      <c r="A114" s="6">
        <v>2010302003</v>
      </c>
      <c r="B114" s="1" t="s">
        <v>66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</row>
    <row r="115" spans="1:14" x14ac:dyDescent="0.2">
      <c r="A115" s="6">
        <v>2010302004</v>
      </c>
      <c r="B115" s="1" t="s">
        <v>67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</row>
    <row r="116" spans="1:14" x14ac:dyDescent="0.2">
      <c r="A116" s="6">
        <v>2010303001</v>
      </c>
      <c r="B116" s="1" t="s">
        <v>69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</row>
    <row r="117" spans="1:14" x14ac:dyDescent="0.2">
      <c r="A117" s="6">
        <v>2010303002</v>
      </c>
      <c r="B117" s="1" t="s">
        <v>70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</row>
    <row r="118" spans="1:14" x14ac:dyDescent="0.2">
      <c r="A118" s="6">
        <v>2010303003</v>
      </c>
      <c r="B118" s="1" t="s">
        <v>71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</row>
    <row r="119" spans="1:14" x14ac:dyDescent="0.2">
      <c r="A119" s="6">
        <v>2010303004</v>
      </c>
      <c r="B119" s="1" t="s">
        <v>72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</row>
    <row r="120" spans="1:14" x14ac:dyDescent="0.2">
      <c r="A120" s="6">
        <v>2020101001</v>
      </c>
      <c r="B120" s="1" t="s">
        <v>73</v>
      </c>
      <c r="C120" s="1">
        <v>-2691.09</v>
      </c>
      <c r="D120" s="1">
        <v>-2586.96</v>
      </c>
      <c r="E120" s="1">
        <v>-2586.96</v>
      </c>
      <c r="F120" s="1">
        <v>-2586.96</v>
      </c>
      <c r="G120" s="1">
        <v>-2586.96</v>
      </c>
      <c r="H120" s="1">
        <v>-2586.96</v>
      </c>
      <c r="I120" s="1">
        <v>-2586.96</v>
      </c>
      <c r="J120" s="1">
        <v>-2586.96</v>
      </c>
      <c r="K120" s="1">
        <v>-2586.96</v>
      </c>
      <c r="L120" s="1">
        <v>-381.1</v>
      </c>
      <c r="M120" s="1">
        <v>-381.1</v>
      </c>
      <c r="N120" s="1">
        <v>-381.1</v>
      </c>
    </row>
    <row r="121" spans="1:14" x14ac:dyDescent="0.2">
      <c r="A121" s="6">
        <v>2020101002</v>
      </c>
      <c r="B121" s="1" t="s">
        <v>74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</row>
    <row r="122" spans="1:14" x14ac:dyDescent="0.2">
      <c r="A122" s="6">
        <v>2020201001</v>
      </c>
      <c r="B122" s="1" t="s">
        <v>233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167857.14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167857.14</v>
      </c>
    </row>
    <row r="123" spans="1:14" x14ac:dyDescent="0.2">
      <c r="A123" s="6">
        <v>2020202001</v>
      </c>
      <c r="B123" s="1" t="s">
        <v>215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</row>
    <row r="124" spans="1:14" x14ac:dyDescent="0.2">
      <c r="A124" s="6">
        <v>2020202002</v>
      </c>
      <c r="B124" s="1" t="s">
        <v>236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</row>
    <row r="125" spans="1:14" x14ac:dyDescent="0.2">
      <c r="A125" s="6">
        <v>2020202003</v>
      </c>
      <c r="B125" s="1" t="s">
        <v>214</v>
      </c>
      <c r="C125" s="1">
        <v>0</v>
      </c>
      <c r="D125" s="1">
        <v>0</v>
      </c>
      <c r="E125" s="1">
        <v>1475.66</v>
      </c>
      <c r="F125" s="1">
        <v>1494.73</v>
      </c>
      <c r="G125" s="1">
        <v>1514</v>
      </c>
      <c r="H125" s="1">
        <v>1533.56</v>
      </c>
      <c r="I125" s="1">
        <v>1553.4</v>
      </c>
      <c r="J125" s="1">
        <v>1573.45</v>
      </c>
      <c r="K125" s="1">
        <v>1593.77</v>
      </c>
      <c r="L125" s="1">
        <v>3291.52</v>
      </c>
      <c r="M125" s="1">
        <v>3291.52</v>
      </c>
      <c r="N125" s="1">
        <v>18796.52</v>
      </c>
    </row>
    <row r="126" spans="1:14" x14ac:dyDescent="0.2">
      <c r="A126" s="6">
        <v>2020202004</v>
      </c>
      <c r="B126" s="1" t="s">
        <v>215</v>
      </c>
      <c r="C126" s="1">
        <v>-85889.18</v>
      </c>
      <c r="D126" s="1">
        <v>0</v>
      </c>
      <c r="E126" s="1">
        <v>0</v>
      </c>
      <c r="F126" s="1">
        <v>-2564.48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</row>
    <row r="127" spans="1:14" x14ac:dyDescent="0.2">
      <c r="A127" s="6">
        <v>2020202005</v>
      </c>
      <c r="B127" s="1" t="s">
        <v>216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</row>
    <row r="128" spans="1:14" x14ac:dyDescent="0.2">
      <c r="A128" s="6">
        <v>2020202006</v>
      </c>
      <c r="B128" s="1" t="s">
        <v>217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-278400</v>
      </c>
      <c r="L128" s="1">
        <v>0</v>
      </c>
      <c r="M128" s="1">
        <v>0</v>
      </c>
      <c r="N128" s="1">
        <v>0</v>
      </c>
    </row>
    <row r="129" spans="1:14" x14ac:dyDescent="0.2">
      <c r="A129" s="6">
        <v>2020203001</v>
      </c>
      <c r="B129" s="1" t="s">
        <v>218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</row>
    <row r="130" spans="1:14" x14ac:dyDescent="0.2">
      <c r="A130" s="6">
        <v>2020203002</v>
      </c>
      <c r="B130" s="1" t="s">
        <v>219</v>
      </c>
      <c r="C130" s="1">
        <v>-11642</v>
      </c>
      <c r="D130" s="1">
        <v>10437</v>
      </c>
      <c r="E130" s="1">
        <v>-47181.5</v>
      </c>
      <c r="F130" s="1">
        <v>-55243.400000000081</v>
      </c>
      <c r="G130" s="1">
        <v>226366.28999999998</v>
      </c>
      <c r="H130" s="1">
        <v>-200</v>
      </c>
      <c r="I130" s="1">
        <v>-58711.020000000004</v>
      </c>
      <c r="J130" s="1">
        <v>-39687</v>
      </c>
      <c r="K130" s="1">
        <v>3664</v>
      </c>
      <c r="L130" s="1">
        <v>9700</v>
      </c>
      <c r="M130" s="1">
        <v>9700</v>
      </c>
      <c r="N130" s="1">
        <v>-30777.550000000003</v>
      </c>
    </row>
    <row r="131" spans="1:14" x14ac:dyDescent="0.2">
      <c r="A131" s="6">
        <v>2020203003</v>
      </c>
      <c r="B131" s="1" t="s">
        <v>220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-174000</v>
      </c>
      <c r="L131" s="1">
        <v>1700</v>
      </c>
      <c r="M131" s="1">
        <v>1700</v>
      </c>
      <c r="N131" s="1">
        <v>-1700</v>
      </c>
    </row>
    <row r="132" spans="1:14" x14ac:dyDescent="0.2">
      <c r="A132" s="6">
        <v>2020203004</v>
      </c>
      <c r="B132" s="1" t="s">
        <v>221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-27850</v>
      </c>
      <c r="K132" s="1">
        <v>27850</v>
      </c>
      <c r="L132" s="1">
        <v>0</v>
      </c>
      <c r="M132" s="1">
        <v>0</v>
      </c>
      <c r="N132" s="1">
        <v>0</v>
      </c>
    </row>
    <row r="133" spans="1:14" x14ac:dyDescent="0.2">
      <c r="A133" s="6">
        <v>2020203005</v>
      </c>
      <c r="B133" s="1" t="s">
        <v>222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</row>
    <row r="134" spans="1:14" x14ac:dyDescent="0.2">
      <c r="A134" s="6">
        <v>2020203006</v>
      </c>
      <c r="B134" s="1" t="s">
        <v>223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-118320</v>
      </c>
      <c r="L134" s="1">
        <v>1500</v>
      </c>
      <c r="M134" s="1">
        <v>1500</v>
      </c>
      <c r="N134" s="1">
        <v>0</v>
      </c>
    </row>
    <row r="135" spans="1:14" x14ac:dyDescent="0.2">
      <c r="A135" s="6">
        <v>2020203007</v>
      </c>
      <c r="B135" s="1" t="s">
        <v>61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</row>
    <row r="136" spans="1:14" x14ac:dyDescent="0.2">
      <c r="A136" s="6">
        <v>2020203008</v>
      </c>
      <c r="B136" s="1" t="s">
        <v>224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</row>
    <row r="137" spans="1:14" x14ac:dyDescent="0.2">
      <c r="A137" s="6">
        <v>3010101001</v>
      </c>
      <c r="B137" s="1" t="s">
        <v>225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7">
        <v>-61446.048000000003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</row>
    <row r="138" spans="1:14" x14ac:dyDescent="0.2">
      <c r="A138" s="6">
        <v>3010101002</v>
      </c>
      <c r="B138" s="1" t="s">
        <v>226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7">
        <v>-61446.048000000003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</row>
    <row r="139" spans="1:14" x14ac:dyDescent="0.2">
      <c r="A139" s="6">
        <v>3010101003</v>
      </c>
      <c r="B139" s="1" t="s">
        <v>75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</row>
    <row r="140" spans="1:14" x14ac:dyDescent="0.2">
      <c r="A140" s="6">
        <v>3010101004</v>
      </c>
      <c r="B140" s="1" t="s">
        <v>76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</row>
    <row r="141" spans="1:14" x14ac:dyDescent="0.2">
      <c r="A141" s="6">
        <v>3010101005</v>
      </c>
      <c r="B141" s="1" t="s">
        <v>77</v>
      </c>
      <c r="C141" s="1">
        <v>-4008656.79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</row>
    <row r="142" spans="1:14" x14ac:dyDescent="0.2">
      <c r="A142" s="6">
        <v>3010101006</v>
      </c>
      <c r="B142" s="1" t="s">
        <v>78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-1550649.77</v>
      </c>
    </row>
    <row r="143" spans="1:14" x14ac:dyDescent="0.2">
      <c r="A143" s="6">
        <v>4010101001</v>
      </c>
      <c r="B143" s="1" t="s">
        <v>79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</row>
    <row r="144" spans="1:14" x14ac:dyDescent="0.2">
      <c r="A144" s="6">
        <v>4010101002</v>
      </c>
      <c r="B144" s="1" t="s">
        <v>80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</row>
    <row r="145" spans="1:14" x14ac:dyDescent="0.2">
      <c r="A145" s="6">
        <v>4010201001</v>
      </c>
      <c r="B145" s="1" t="s">
        <v>81</v>
      </c>
      <c r="C145" s="1">
        <v>0</v>
      </c>
      <c r="D145" s="1">
        <v>0</v>
      </c>
      <c r="E145" s="1">
        <v>0</v>
      </c>
      <c r="F145" s="1">
        <v>-13363.199999999999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</row>
    <row r="146" spans="1:14" x14ac:dyDescent="0.2">
      <c r="A146" s="6">
        <v>4010201002</v>
      </c>
      <c r="B146" s="1" t="s">
        <v>82</v>
      </c>
      <c r="C146" s="1">
        <v>0</v>
      </c>
      <c r="D146" s="1">
        <v>0</v>
      </c>
      <c r="E146" s="1">
        <v>0</v>
      </c>
      <c r="F146" s="1">
        <v>0</v>
      </c>
      <c r="G146" s="1">
        <v>-21924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</row>
    <row r="147" spans="1:14" x14ac:dyDescent="0.2">
      <c r="A147" s="6">
        <v>4010201003</v>
      </c>
      <c r="B147" s="1" t="s">
        <v>83</v>
      </c>
      <c r="C147" s="1">
        <v>0</v>
      </c>
      <c r="D147" s="1">
        <v>0</v>
      </c>
      <c r="E147" s="1">
        <v>0</v>
      </c>
      <c r="F147" s="1">
        <v>0</v>
      </c>
      <c r="G147" s="1">
        <v>-21924</v>
      </c>
      <c r="H147" s="1">
        <v>0</v>
      </c>
      <c r="I147" s="1">
        <v>0</v>
      </c>
      <c r="J147" s="1">
        <v>-62640</v>
      </c>
      <c r="K147" s="1">
        <v>-121104</v>
      </c>
      <c r="L147" s="1">
        <v>0</v>
      </c>
      <c r="M147" s="1">
        <v>0</v>
      </c>
      <c r="N147" s="1">
        <v>0</v>
      </c>
    </row>
    <row r="148" spans="1:14" x14ac:dyDescent="0.2">
      <c r="A148" s="6">
        <v>4010201004</v>
      </c>
      <c r="B148" s="1" t="s">
        <v>84</v>
      </c>
      <c r="C148" s="1">
        <v>0</v>
      </c>
      <c r="D148" s="1">
        <v>0</v>
      </c>
      <c r="E148" s="1">
        <v>0</v>
      </c>
      <c r="F148" s="1">
        <v>0</v>
      </c>
      <c r="G148" s="1">
        <v>-21924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</row>
    <row r="149" spans="1:14" x14ac:dyDescent="0.2">
      <c r="A149" s="6">
        <v>4010201005</v>
      </c>
      <c r="B149" s="1" t="s">
        <v>85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</row>
    <row r="150" spans="1:14" x14ac:dyDescent="0.2">
      <c r="A150" s="6">
        <v>4010201006</v>
      </c>
      <c r="B150" s="1" t="s">
        <v>86</v>
      </c>
      <c r="C150" s="1">
        <v>0</v>
      </c>
      <c r="D150" s="1">
        <v>0</v>
      </c>
      <c r="E150" s="1">
        <v>-242180.16</v>
      </c>
      <c r="F150" s="1">
        <v>-176235.9</v>
      </c>
      <c r="G150" s="1">
        <v>-13128.3</v>
      </c>
      <c r="H150" s="1">
        <v>0</v>
      </c>
      <c r="I150" s="1">
        <v>0</v>
      </c>
      <c r="J150" s="1">
        <v>0</v>
      </c>
      <c r="K150" s="1">
        <v>0</v>
      </c>
      <c r="L150" s="1">
        <v>-380350.15</v>
      </c>
      <c r="M150" s="1">
        <v>-380350.15</v>
      </c>
      <c r="N150" s="1">
        <v>-373857.51</v>
      </c>
    </row>
    <row r="151" spans="1:14" x14ac:dyDescent="0.2">
      <c r="A151" s="6">
        <v>4010201007</v>
      </c>
      <c r="B151" s="1" t="s">
        <v>87</v>
      </c>
      <c r="C151" s="1">
        <v>0</v>
      </c>
      <c r="D151" s="1">
        <v>-66106.080000000002</v>
      </c>
      <c r="E151" s="1">
        <v>-70407.360000000001</v>
      </c>
      <c r="F151" s="1">
        <v>-178203.7</v>
      </c>
      <c r="G151" s="1">
        <v>-133172.64000000001</v>
      </c>
      <c r="H151" s="1">
        <v>-15743.52</v>
      </c>
      <c r="I151" s="1">
        <v>-46645.919999999998</v>
      </c>
      <c r="J151" s="1">
        <v>-24053.760000000002</v>
      </c>
      <c r="K151" s="1">
        <v>0</v>
      </c>
      <c r="L151" s="1">
        <v>-125954.43000000001</v>
      </c>
      <c r="M151" s="1">
        <v>-125954.43000000001</v>
      </c>
      <c r="N151" s="1">
        <v>-168733.88999999998</v>
      </c>
    </row>
    <row r="152" spans="1:14" x14ac:dyDescent="0.2">
      <c r="A152" s="6">
        <v>4010201007</v>
      </c>
      <c r="B152" s="1" t="s">
        <v>90</v>
      </c>
      <c r="C152" s="1">
        <v>-122772.308</v>
      </c>
      <c r="D152" s="1">
        <v>-66106.080000000002</v>
      </c>
      <c r="E152" s="1">
        <v>-70407.360000000001</v>
      </c>
      <c r="F152" s="1">
        <v>-178203.7</v>
      </c>
      <c r="G152" s="1">
        <v>-133172.64000000001</v>
      </c>
      <c r="H152" s="1">
        <v>-15743.52</v>
      </c>
      <c r="I152" s="1">
        <v>-46645.919999999998</v>
      </c>
      <c r="J152" s="1">
        <v>-24053.760000000002</v>
      </c>
      <c r="K152" s="1">
        <v>0</v>
      </c>
      <c r="L152" s="1">
        <v>-125954.43000000001</v>
      </c>
      <c r="M152" s="1">
        <v>-125954.43000000001</v>
      </c>
      <c r="N152" s="1">
        <v>-168733.88999999998</v>
      </c>
    </row>
    <row r="153" spans="1:14" x14ac:dyDescent="0.2">
      <c r="A153" s="6">
        <v>4020102001</v>
      </c>
      <c r="B153" s="1" t="s">
        <v>88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</row>
    <row r="154" spans="1:14" x14ac:dyDescent="0.2">
      <c r="A154" s="6">
        <v>4020102002</v>
      </c>
      <c r="B154" s="1" t="s">
        <v>91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-767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</row>
    <row r="155" spans="1:14" x14ac:dyDescent="0.2">
      <c r="A155" s="6">
        <v>4020103001</v>
      </c>
      <c r="B155" s="1" t="s">
        <v>92</v>
      </c>
      <c r="C155" s="1">
        <v>0</v>
      </c>
      <c r="D155" s="1">
        <v>-38.14</v>
      </c>
      <c r="E155" s="1">
        <v>-52.79</v>
      </c>
      <c r="F155" s="1">
        <v>-35.769999999999996</v>
      </c>
      <c r="G155" s="1">
        <v>-25.25</v>
      </c>
      <c r="H155" s="1">
        <v>-97.710000000000008</v>
      </c>
      <c r="I155" s="1">
        <v>-111.05</v>
      </c>
      <c r="J155" s="1">
        <v>-96.88000000000001</v>
      </c>
      <c r="K155" s="1">
        <v>-11.57</v>
      </c>
      <c r="L155" s="1">
        <v>-27.45</v>
      </c>
      <c r="M155" s="1">
        <v>-27.45</v>
      </c>
      <c r="N155" s="1">
        <v>-18.3</v>
      </c>
    </row>
    <row r="156" spans="1:14" x14ac:dyDescent="0.2">
      <c r="A156" s="6">
        <v>4020201001</v>
      </c>
      <c r="B156" s="1" t="s">
        <v>89</v>
      </c>
      <c r="C156" s="1">
        <v>-4823.21</v>
      </c>
      <c r="D156" s="1">
        <v>-4603.6899999999996</v>
      </c>
      <c r="E156" s="1">
        <v>-3304.95</v>
      </c>
      <c r="F156" s="1">
        <v>-2867.96</v>
      </c>
      <c r="G156" s="1">
        <v>-3050.97</v>
      </c>
      <c r="H156" s="1">
        <v>-3488.58</v>
      </c>
      <c r="I156" s="1">
        <v>-4164.22</v>
      </c>
      <c r="J156" s="1">
        <v>-4715.32</v>
      </c>
      <c r="K156" s="1">
        <v>-5168</v>
      </c>
      <c r="L156" s="1">
        <v>-6435.07</v>
      </c>
      <c r="M156" s="1">
        <v>-6435.07</v>
      </c>
      <c r="N156" s="1">
        <v>-8319.39</v>
      </c>
    </row>
    <row r="157" spans="1:14" x14ac:dyDescent="0.2">
      <c r="A157" s="6">
        <v>5020101001</v>
      </c>
      <c r="B157" s="1" t="s">
        <v>93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</row>
    <row r="158" spans="1:14" x14ac:dyDescent="0.2">
      <c r="A158" s="6">
        <v>5020101002</v>
      </c>
      <c r="B158" s="1" t="s">
        <v>94</v>
      </c>
      <c r="C158" s="1">
        <v>0</v>
      </c>
      <c r="D158" s="1">
        <v>0</v>
      </c>
      <c r="E158" s="1">
        <v>669.6</v>
      </c>
      <c r="F158" s="1">
        <v>4444.0070000000005</v>
      </c>
      <c r="G158" s="1">
        <v>0</v>
      </c>
      <c r="H158" s="1">
        <v>404.6</v>
      </c>
      <c r="I158" s="1">
        <v>300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</row>
    <row r="159" spans="1:14" x14ac:dyDescent="0.2">
      <c r="A159" s="6">
        <v>5020101003</v>
      </c>
      <c r="B159" s="1" t="s">
        <v>95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</row>
    <row r="160" spans="1:14" x14ac:dyDescent="0.2">
      <c r="A160" s="6">
        <v>5020101004</v>
      </c>
      <c r="B160" s="1" t="s">
        <v>96</v>
      </c>
      <c r="C160" s="1">
        <v>0</v>
      </c>
      <c r="D160" s="1">
        <v>0</v>
      </c>
      <c r="E160" s="1">
        <v>0</v>
      </c>
      <c r="F160" s="1">
        <v>1696.3200000000002</v>
      </c>
      <c r="G160" s="1">
        <v>669.6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</row>
    <row r="161" spans="1:14" x14ac:dyDescent="0.2">
      <c r="A161" s="6">
        <v>5020101005</v>
      </c>
      <c r="B161" s="1" t="s">
        <v>97</v>
      </c>
      <c r="C161" s="1">
        <v>0</v>
      </c>
      <c r="D161" s="1">
        <v>0</v>
      </c>
      <c r="E161" s="1">
        <v>0</v>
      </c>
      <c r="F161" s="1">
        <v>3087.2</v>
      </c>
      <c r="G161" s="1">
        <v>1039</v>
      </c>
      <c r="H161" s="1">
        <v>0</v>
      </c>
      <c r="I161" s="1">
        <v>0</v>
      </c>
      <c r="J161" s="1">
        <v>8266.6</v>
      </c>
      <c r="K161" s="1">
        <v>12368</v>
      </c>
      <c r="L161" s="1">
        <v>0</v>
      </c>
      <c r="M161" s="1">
        <v>0</v>
      </c>
      <c r="N161" s="1">
        <v>0</v>
      </c>
    </row>
    <row r="162" spans="1:14" x14ac:dyDescent="0.2">
      <c r="A162" s="6">
        <v>5020101006</v>
      </c>
      <c r="B162" s="1" t="s">
        <v>98</v>
      </c>
      <c r="C162" s="1">
        <v>0</v>
      </c>
      <c r="D162" s="1">
        <v>0</v>
      </c>
      <c r="E162" s="1">
        <v>18516.409999999993</v>
      </c>
      <c r="F162" s="1">
        <v>14187.135999999997</v>
      </c>
      <c r="G162" s="1">
        <v>2011.22</v>
      </c>
      <c r="H162" s="1">
        <v>0</v>
      </c>
      <c r="I162" s="1">
        <v>0</v>
      </c>
      <c r="J162" s="1">
        <v>0</v>
      </c>
      <c r="K162" s="1">
        <v>0</v>
      </c>
      <c r="L162" s="1">
        <v>32234.880000000001</v>
      </c>
      <c r="M162" s="1">
        <v>32234.880000000001</v>
      </c>
      <c r="N162" s="1">
        <v>32247.74</v>
      </c>
    </row>
    <row r="163" spans="1:14" x14ac:dyDescent="0.2">
      <c r="A163" s="6">
        <v>5020101007</v>
      </c>
      <c r="B163" s="1" t="s">
        <v>99</v>
      </c>
      <c r="C163" s="1">
        <v>0</v>
      </c>
      <c r="D163" s="1">
        <v>2626.3900000000003</v>
      </c>
      <c r="E163" s="1">
        <v>3219.4100000000008</v>
      </c>
      <c r="F163" s="1">
        <v>5441.9360000000006</v>
      </c>
      <c r="G163" s="1">
        <v>4790.24</v>
      </c>
      <c r="H163" s="1">
        <v>908.01</v>
      </c>
      <c r="I163" s="1">
        <v>920</v>
      </c>
      <c r="J163" s="1">
        <v>682</v>
      </c>
      <c r="K163" s="1">
        <v>0</v>
      </c>
      <c r="L163" s="1">
        <v>475.42</v>
      </c>
      <c r="M163" s="1">
        <v>475.42</v>
      </c>
      <c r="N163" s="1">
        <v>5638.33</v>
      </c>
    </row>
    <row r="164" spans="1:14" x14ac:dyDescent="0.2">
      <c r="A164" s="6">
        <v>5020101008</v>
      </c>
      <c r="B164" s="1" t="s">
        <v>100</v>
      </c>
      <c r="C164" s="1">
        <v>0</v>
      </c>
      <c r="D164" s="1">
        <v>590</v>
      </c>
      <c r="E164" s="1">
        <v>390.59999999999997</v>
      </c>
      <c r="F164" s="1">
        <v>436.23599999999999</v>
      </c>
      <c r="G164" s="1">
        <v>1226.08</v>
      </c>
      <c r="H164" s="1">
        <v>571.9</v>
      </c>
      <c r="I164" s="1">
        <v>0</v>
      </c>
      <c r="J164" s="1">
        <v>1028</v>
      </c>
      <c r="K164" s="1">
        <v>1498.2</v>
      </c>
      <c r="L164" s="1">
        <v>2792.2950000000001</v>
      </c>
      <c r="M164" s="1">
        <v>2792.2950000000001</v>
      </c>
      <c r="N164" s="1">
        <v>3062.2950000000001</v>
      </c>
    </row>
    <row r="165" spans="1:14" x14ac:dyDescent="0.2">
      <c r="A165" s="6">
        <v>5020101009</v>
      </c>
      <c r="B165" s="1" t="s">
        <v>101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819</v>
      </c>
      <c r="J165" s="1">
        <v>1571</v>
      </c>
      <c r="K165" s="1">
        <v>562</v>
      </c>
      <c r="L165" s="1">
        <v>0</v>
      </c>
      <c r="M165" s="1">
        <v>0</v>
      </c>
      <c r="N165" s="1">
        <v>0</v>
      </c>
    </row>
    <row r="166" spans="1:14" x14ac:dyDescent="0.2">
      <c r="A166" s="6">
        <v>5020101008</v>
      </c>
      <c r="B166" s="1" t="s">
        <v>102</v>
      </c>
      <c r="C166" s="1">
        <v>0</v>
      </c>
      <c r="D166" s="1">
        <v>590</v>
      </c>
      <c r="E166" s="1">
        <v>390.59999999999997</v>
      </c>
      <c r="F166" s="1">
        <v>436.23599999999999</v>
      </c>
      <c r="G166" s="1">
        <v>1226.08</v>
      </c>
      <c r="H166" s="1">
        <v>571.9</v>
      </c>
      <c r="I166" s="1">
        <v>0</v>
      </c>
      <c r="J166" s="1">
        <v>1028</v>
      </c>
      <c r="K166" s="1">
        <v>1498.2</v>
      </c>
      <c r="L166" s="1">
        <v>2792.2950000000001</v>
      </c>
      <c r="M166" s="1">
        <v>2792.2950000000001</v>
      </c>
      <c r="N166" s="1">
        <v>3062.2950000000001</v>
      </c>
    </row>
    <row r="167" spans="1:14" x14ac:dyDescent="0.2">
      <c r="A167" s="6">
        <v>5020102001</v>
      </c>
      <c r="B167" s="1" t="s">
        <v>103</v>
      </c>
      <c r="C167" s="1">
        <v>0</v>
      </c>
      <c r="D167" s="1">
        <v>670</v>
      </c>
      <c r="E167" s="1">
        <v>350</v>
      </c>
      <c r="F167" s="1">
        <v>0</v>
      </c>
      <c r="G167" s="1">
        <v>0</v>
      </c>
      <c r="H167" s="1">
        <v>745</v>
      </c>
      <c r="I167" s="1">
        <v>0</v>
      </c>
      <c r="J167" s="1">
        <v>243</v>
      </c>
      <c r="K167" s="1">
        <v>353</v>
      </c>
      <c r="L167" s="1">
        <v>227</v>
      </c>
      <c r="M167" s="1">
        <v>227</v>
      </c>
      <c r="N167" s="1">
        <v>1045</v>
      </c>
    </row>
    <row r="168" spans="1:14" x14ac:dyDescent="0.2">
      <c r="A168" s="6">
        <v>5020102002</v>
      </c>
      <c r="B168" s="1" t="s">
        <v>104</v>
      </c>
      <c r="C168" s="1">
        <v>242475.16200000007</v>
      </c>
      <c r="D168" s="1">
        <v>586.4</v>
      </c>
      <c r="E168" s="1">
        <v>434.5</v>
      </c>
      <c r="F168" s="1">
        <v>0</v>
      </c>
      <c r="G168" s="1">
        <v>13</v>
      </c>
      <c r="H168" s="1">
        <v>0</v>
      </c>
      <c r="I168" s="1">
        <v>0</v>
      </c>
      <c r="J168" s="1">
        <v>450</v>
      </c>
      <c r="K168" s="1">
        <v>175.9</v>
      </c>
      <c r="L168" s="1">
        <v>2186.65</v>
      </c>
      <c r="M168" s="1">
        <v>2186.65</v>
      </c>
      <c r="N168" s="1">
        <v>1582.5</v>
      </c>
    </row>
    <row r="169" spans="1:14" x14ac:dyDescent="0.2">
      <c r="A169" s="6">
        <v>5020102003</v>
      </c>
      <c r="B169" s="1" t="s">
        <v>105</v>
      </c>
      <c r="C169" s="1">
        <v>0</v>
      </c>
      <c r="D169" s="1">
        <v>45</v>
      </c>
      <c r="E169" s="1">
        <v>200</v>
      </c>
      <c r="F169" s="1">
        <v>0</v>
      </c>
      <c r="G169" s="1">
        <v>16132.45</v>
      </c>
      <c r="H169" s="1">
        <v>0</v>
      </c>
      <c r="I169" s="1">
        <v>30</v>
      </c>
      <c r="J169" s="1">
        <v>19</v>
      </c>
      <c r="K169" s="1">
        <v>230</v>
      </c>
      <c r="L169" s="1">
        <v>268.5</v>
      </c>
      <c r="M169" s="1">
        <v>268.5</v>
      </c>
      <c r="N169" s="1">
        <v>840.5</v>
      </c>
    </row>
    <row r="170" spans="1:14" x14ac:dyDescent="0.2">
      <c r="A170" s="6">
        <v>5020102004</v>
      </c>
      <c r="B170" s="1" t="s">
        <v>107</v>
      </c>
      <c r="C170" s="1">
        <v>0</v>
      </c>
      <c r="D170" s="1">
        <v>712</v>
      </c>
      <c r="E170" s="1">
        <v>400</v>
      </c>
      <c r="F170" s="1">
        <v>0</v>
      </c>
      <c r="G170" s="1">
        <v>50</v>
      </c>
      <c r="H170" s="1">
        <v>595.5</v>
      </c>
      <c r="I170" s="1">
        <v>48</v>
      </c>
      <c r="J170" s="1">
        <v>0</v>
      </c>
      <c r="K170" s="1">
        <v>496</v>
      </c>
      <c r="L170" s="1">
        <v>0</v>
      </c>
      <c r="M170" s="1">
        <v>0</v>
      </c>
      <c r="N170" s="1">
        <v>0</v>
      </c>
    </row>
    <row r="171" spans="1:14" x14ac:dyDescent="0.2">
      <c r="A171" s="6">
        <v>5020102005</v>
      </c>
      <c r="B171" s="1" t="s">
        <v>109</v>
      </c>
      <c r="C171" s="1">
        <v>0</v>
      </c>
      <c r="D171" s="1">
        <v>524.71</v>
      </c>
      <c r="E171" s="1">
        <v>0</v>
      </c>
      <c r="F171" s="1">
        <v>315.60000000000002</v>
      </c>
      <c r="G171" s="1">
        <v>0</v>
      </c>
      <c r="H171" s="1">
        <v>0</v>
      </c>
      <c r="I171" s="1">
        <v>115</v>
      </c>
      <c r="J171" s="1">
        <v>641.54999999999995</v>
      </c>
      <c r="K171" s="1">
        <v>1819.79</v>
      </c>
      <c r="L171" s="1">
        <v>0</v>
      </c>
      <c r="M171" s="1">
        <v>0</v>
      </c>
      <c r="N171" s="1">
        <v>0</v>
      </c>
    </row>
    <row r="172" spans="1:14" x14ac:dyDescent="0.2">
      <c r="A172" s="6">
        <v>5020102006</v>
      </c>
      <c r="B172" s="1" t="s">
        <v>111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</row>
    <row r="173" spans="1:14" x14ac:dyDescent="0.2">
      <c r="A173" s="6">
        <v>5020103001</v>
      </c>
      <c r="B173" s="1" t="s">
        <v>112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800</v>
      </c>
      <c r="K173" s="1">
        <v>0</v>
      </c>
      <c r="L173" s="1">
        <v>0</v>
      </c>
      <c r="M173" s="1">
        <v>0</v>
      </c>
      <c r="N173" s="1">
        <v>4072</v>
      </c>
    </row>
    <row r="174" spans="1:14" x14ac:dyDescent="0.2">
      <c r="A174" s="6">
        <v>5020103002</v>
      </c>
      <c r="B174" s="1" t="s">
        <v>113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7343</v>
      </c>
      <c r="L174" s="1">
        <v>0</v>
      </c>
      <c r="M174" s="1">
        <v>0</v>
      </c>
      <c r="N174" s="1">
        <v>0</v>
      </c>
    </row>
    <row r="175" spans="1:14" x14ac:dyDescent="0.2">
      <c r="A175" s="6">
        <v>5020104001</v>
      </c>
      <c r="B175" s="1" t="s">
        <v>114</v>
      </c>
      <c r="C175" s="1">
        <v>0</v>
      </c>
      <c r="D175" s="1">
        <v>235</v>
      </c>
      <c r="E175" s="1">
        <v>139.5</v>
      </c>
      <c r="F175" s="1">
        <v>2158</v>
      </c>
      <c r="G175" s="1">
        <v>30</v>
      </c>
      <c r="H175" s="1">
        <v>2057.5</v>
      </c>
      <c r="I175" s="1">
        <v>359</v>
      </c>
      <c r="J175" s="1">
        <v>885</v>
      </c>
      <c r="K175" s="1">
        <v>13182</v>
      </c>
      <c r="L175" s="1">
        <v>5936</v>
      </c>
      <c r="M175" s="1">
        <v>5936</v>
      </c>
      <c r="N175" s="1">
        <v>4731</v>
      </c>
    </row>
    <row r="176" spans="1:14" x14ac:dyDescent="0.2">
      <c r="A176" s="6">
        <v>5020104002</v>
      </c>
      <c r="B176" s="1" t="s">
        <v>115</v>
      </c>
      <c r="C176" s="1">
        <v>0</v>
      </c>
      <c r="D176" s="1">
        <v>210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</row>
    <row r="177" spans="1:14" x14ac:dyDescent="0.2">
      <c r="A177" s="6">
        <v>5020104003</v>
      </c>
      <c r="B177" s="1" t="s">
        <v>116</v>
      </c>
      <c r="C177" s="1">
        <v>0</v>
      </c>
      <c r="D177" s="1">
        <v>0</v>
      </c>
      <c r="E177" s="1">
        <v>294</v>
      </c>
      <c r="F177" s="1">
        <v>760</v>
      </c>
      <c r="G177" s="1">
        <v>765</v>
      </c>
      <c r="H177" s="1">
        <v>0</v>
      </c>
      <c r="I177" s="1">
        <v>390</v>
      </c>
      <c r="J177" s="1">
        <v>527</v>
      </c>
      <c r="K177" s="1">
        <v>505</v>
      </c>
      <c r="L177" s="1">
        <v>980</v>
      </c>
      <c r="M177" s="1">
        <v>980</v>
      </c>
      <c r="N177" s="1">
        <v>1110</v>
      </c>
    </row>
    <row r="178" spans="1:14" x14ac:dyDescent="0.2">
      <c r="A178" s="6">
        <v>5020104004</v>
      </c>
      <c r="B178" s="1" t="s">
        <v>117</v>
      </c>
      <c r="C178" s="1">
        <v>0</v>
      </c>
      <c r="D178" s="1">
        <v>588</v>
      </c>
      <c r="E178" s="1">
        <v>35</v>
      </c>
      <c r="F178" s="1">
        <v>924.7</v>
      </c>
      <c r="G178" s="1">
        <v>576</v>
      </c>
      <c r="H178" s="1">
        <v>95.4</v>
      </c>
      <c r="I178" s="1">
        <v>119</v>
      </c>
      <c r="J178" s="1">
        <v>925.41</v>
      </c>
      <c r="K178" s="1">
        <v>0</v>
      </c>
      <c r="L178" s="1">
        <v>255</v>
      </c>
      <c r="M178" s="1">
        <v>255</v>
      </c>
      <c r="N178" s="1">
        <v>91</v>
      </c>
    </row>
    <row r="179" spans="1:14" x14ac:dyDescent="0.2">
      <c r="A179" s="6">
        <v>5020104005</v>
      </c>
      <c r="B179" s="1" t="s">
        <v>43</v>
      </c>
      <c r="C179" s="1">
        <v>327.40999999999997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</row>
    <row r="180" spans="1:14" x14ac:dyDescent="0.2">
      <c r="A180" s="6">
        <v>5020104006</v>
      </c>
      <c r="B180" s="1" t="s">
        <v>118</v>
      </c>
      <c r="C180" s="1">
        <v>5133.6100000000006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584.64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</row>
    <row r="181" spans="1:14" x14ac:dyDescent="0.2">
      <c r="A181" s="6">
        <v>5020105001</v>
      </c>
      <c r="B181" s="1" t="s">
        <v>119</v>
      </c>
      <c r="C181" s="1">
        <v>0</v>
      </c>
      <c r="D181" s="1">
        <v>4382</v>
      </c>
      <c r="E181" s="1">
        <v>3059</v>
      </c>
      <c r="F181" s="1">
        <v>2321</v>
      </c>
      <c r="G181" s="1">
        <v>1316</v>
      </c>
      <c r="H181" s="1">
        <v>5417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6853.92</v>
      </c>
    </row>
    <row r="182" spans="1:14" x14ac:dyDescent="0.2">
      <c r="A182" s="6">
        <v>5020105002</v>
      </c>
      <c r="B182" s="1" t="s">
        <v>120</v>
      </c>
      <c r="C182" s="1">
        <v>426.4</v>
      </c>
      <c r="D182" s="1">
        <v>0</v>
      </c>
      <c r="E182" s="1">
        <v>9419.4</v>
      </c>
      <c r="F182" s="1">
        <v>6975.17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9825.3499999999985</v>
      </c>
      <c r="M182" s="1">
        <v>9825.3499999999985</v>
      </c>
      <c r="N182" s="1">
        <v>9111.4</v>
      </c>
    </row>
    <row r="183" spans="1:14" x14ac:dyDescent="0.2">
      <c r="A183" s="6">
        <v>5020105003</v>
      </c>
      <c r="B183" s="1" t="s">
        <v>121</v>
      </c>
      <c r="C183" s="1">
        <v>0</v>
      </c>
      <c r="D183" s="1">
        <v>0</v>
      </c>
      <c r="E183" s="1">
        <v>2092</v>
      </c>
      <c r="F183" s="1">
        <v>2595</v>
      </c>
      <c r="G183" s="1">
        <v>500</v>
      </c>
      <c r="H183" s="1">
        <v>160</v>
      </c>
      <c r="I183" s="1">
        <v>1870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</row>
    <row r="184" spans="1:14" x14ac:dyDescent="0.2">
      <c r="A184" s="6">
        <v>5020105004</v>
      </c>
      <c r="B184" s="1" t="s">
        <v>122</v>
      </c>
      <c r="C184" s="1">
        <v>689.5</v>
      </c>
      <c r="D184" s="1">
        <v>0</v>
      </c>
      <c r="E184" s="1">
        <v>1200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</row>
    <row r="185" spans="1:14" x14ac:dyDescent="0.2">
      <c r="A185" s="6">
        <v>5020105005</v>
      </c>
      <c r="B185" s="1" t="s">
        <v>123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1893.5</v>
      </c>
      <c r="L185" s="1">
        <v>0</v>
      </c>
      <c r="M185" s="1">
        <v>0</v>
      </c>
      <c r="N185" s="1">
        <v>0</v>
      </c>
    </row>
    <row r="186" spans="1:14" x14ac:dyDescent="0.2">
      <c r="A186" s="6" t="s">
        <v>237</v>
      </c>
      <c r="B186" s="1" t="s">
        <v>124</v>
      </c>
      <c r="C186" s="1">
        <v>0</v>
      </c>
      <c r="D186" s="1">
        <v>31056</v>
      </c>
      <c r="E186" s="1">
        <v>27306</v>
      </c>
      <c r="F186" s="1">
        <v>27306</v>
      </c>
      <c r="G186" s="1">
        <v>30106</v>
      </c>
      <c r="H186" s="1">
        <v>30106</v>
      </c>
      <c r="I186" s="1">
        <v>28238</v>
      </c>
      <c r="J186" s="1">
        <v>30106</v>
      </c>
      <c r="K186" s="1">
        <v>30106</v>
      </c>
      <c r="L186" s="1">
        <v>45763.33</v>
      </c>
      <c r="M186" s="1">
        <v>45763.33</v>
      </c>
      <c r="N186" s="1">
        <v>37233.33</v>
      </c>
    </row>
    <row r="187" spans="1:14" x14ac:dyDescent="0.2">
      <c r="A187" s="6" t="s">
        <v>238</v>
      </c>
      <c r="B187" s="1" t="s">
        <v>125</v>
      </c>
      <c r="C187" s="1">
        <v>0</v>
      </c>
      <c r="D187" s="1">
        <v>480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</row>
    <row r="188" spans="1:14" x14ac:dyDescent="0.2">
      <c r="A188" s="6" t="s">
        <v>239</v>
      </c>
      <c r="B188" s="1" t="s">
        <v>126</v>
      </c>
      <c r="C188" s="1">
        <v>1462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2360</v>
      </c>
    </row>
    <row r="189" spans="1:14" x14ac:dyDescent="0.2">
      <c r="A189" s="6" t="s">
        <v>240</v>
      </c>
      <c r="B189" s="1" t="s">
        <v>127</v>
      </c>
      <c r="C189" s="1">
        <v>0</v>
      </c>
      <c r="D189" s="1">
        <v>3996</v>
      </c>
      <c r="E189" s="1">
        <v>10500</v>
      </c>
      <c r="F189" s="1">
        <v>7400</v>
      </c>
      <c r="G189" s="1">
        <v>5121</v>
      </c>
      <c r="H189" s="1">
        <v>5320</v>
      </c>
      <c r="I189" s="1">
        <v>6175</v>
      </c>
      <c r="J189" s="1">
        <v>4410</v>
      </c>
      <c r="K189" s="1">
        <v>4150</v>
      </c>
      <c r="L189" s="1">
        <v>13173</v>
      </c>
      <c r="M189" s="1">
        <v>13173</v>
      </c>
      <c r="N189" s="1">
        <v>11369</v>
      </c>
    </row>
    <row r="190" spans="1:14" x14ac:dyDescent="0.2">
      <c r="A190" s="6" t="s">
        <v>241</v>
      </c>
      <c r="B190" s="1" t="s">
        <v>128</v>
      </c>
      <c r="C190" s="1">
        <v>0</v>
      </c>
      <c r="D190" s="1">
        <v>0</v>
      </c>
      <c r="E190" s="1">
        <v>0</v>
      </c>
      <c r="F190" s="1">
        <v>1542.82</v>
      </c>
      <c r="G190" s="1">
        <v>0</v>
      </c>
      <c r="H190" s="1">
        <v>0</v>
      </c>
      <c r="I190" s="1">
        <v>0</v>
      </c>
      <c r="J190" s="1">
        <v>50</v>
      </c>
      <c r="K190" s="1">
        <v>72</v>
      </c>
      <c r="L190" s="1">
        <v>0</v>
      </c>
      <c r="M190" s="1">
        <v>0</v>
      </c>
      <c r="N190" s="1">
        <v>85</v>
      </c>
    </row>
    <row r="191" spans="1:14" x14ac:dyDescent="0.2">
      <c r="A191" s="6" t="s">
        <v>242</v>
      </c>
      <c r="B191" s="1" t="s">
        <v>129</v>
      </c>
      <c r="C191" s="1">
        <v>1500</v>
      </c>
      <c r="D191" s="1">
        <v>1360</v>
      </c>
      <c r="E191" s="1">
        <v>2783.4600000000005</v>
      </c>
      <c r="F191" s="1">
        <v>3066.6400000000003</v>
      </c>
      <c r="G191" s="1">
        <v>2178.8700000000003</v>
      </c>
      <c r="H191" s="1">
        <v>1372.94</v>
      </c>
      <c r="I191" s="1">
        <v>1901.1599999999999</v>
      </c>
      <c r="J191" s="1">
        <v>2041.8099999999997</v>
      </c>
      <c r="K191" s="1">
        <v>2479.0899999999997</v>
      </c>
      <c r="L191" s="1">
        <v>4281.9799999999996</v>
      </c>
      <c r="M191" s="1">
        <v>4281.9799999999996</v>
      </c>
      <c r="N191" s="1">
        <v>3508.0099999999993</v>
      </c>
    </row>
    <row r="192" spans="1:14" x14ac:dyDescent="0.2">
      <c r="A192" s="6" t="s">
        <v>243</v>
      </c>
      <c r="B192" s="1" t="s">
        <v>130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</row>
    <row r="193" spans="1:14" x14ac:dyDescent="0.2">
      <c r="A193" s="6" t="s">
        <v>244</v>
      </c>
      <c r="B193" s="1" t="s">
        <v>131</v>
      </c>
      <c r="C193" s="1">
        <v>110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</row>
    <row r="194" spans="1:14" x14ac:dyDescent="0.2">
      <c r="A194" s="6" t="s">
        <v>245</v>
      </c>
      <c r="B194" s="1" t="s">
        <v>133</v>
      </c>
      <c r="C194" s="1">
        <v>1523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</row>
    <row r="195" spans="1:14" x14ac:dyDescent="0.2">
      <c r="A195" s="6" t="s">
        <v>246</v>
      </c>
      <c r="B195" s="1" t="s">
        <v>134</v>
      </c>
      <c r="C195" s="1">
        <v>10116</v>
      </c>
      <c r="D195" s="1">
        <v>2586.96</v>
      </c>
      <c r="E195" s="1">
        <v>2586.96</v>
      </c>
      <c r="F195" s="1">
        <v>2586.96</v>
      </c>
      <c r="G195" s="1">
        <v>2586.96</v>
      </c>
      <c r="H195" s="1">
        <v>2586.96</v>
      </c>
      <c r="I195" s="1">
        <v>2586.96</v>
      </c>
      <c r="J195" s="1">
        <v>2586.96</v>
      </c>
      <c r="K195" s="1">
        <v>2586.96</v>
      </c>
      <c r="L195" s="1">
        <v>381.1</v>
      </c>
      <c r="M195" s="1">
        <v>381.1</v>
      </c>
      <c r="N195" s="1">
        <v>381.1</v>
      </c>
    </row>
    <row r="196" spans="1:14" x14ac:dyDescent="0.2">
      <c r="A196" s="6" t="s">
        <v>247</v>
      </c>
      <c r="B196" s="1" t="s">
        <v>135</v>
      </c>
      <c r="C196" s="1">
        <v>0</v>
      </c>
      <c r="D196" s="1">
        <v>2586.96</v>
      </c>
      <c r="E196" s="1">
        <v>2586.96</v>
      </c>
      <c r="F196" s="1">
        <v>2586.96</v>
      </c>
      <c r="G196" s="1">
        <v>2586.96</v>
      </c>
      <c r="H196" s="1">
        <v>2586.96</v>
      </c>
      <c r="I196" s="1">
        <v>2586.96</v>
      </c>
      <c r="J196" s="1">
        <v>2586.96</v>
      </c>
      <c r="K196" s="1">
        <v>2586.96</v>
      </c>
      <c r="L196" s="1">
        <v>381.1</v>
      </c>
      <c r="M196" s="1">
        <v>381.1</v>
      </c>
      <c r="N196" s="1">
        <v>381.1</v>
      </c>
    </row>
    <row r="197" spans="1:14" x14ac:dyDescent="0.2">
      <c r="A197" s="6" t="s">
        <v>248</v>
      </c>
      <c r="B197" s="1" t="s">
        <v>227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</row>
    <row r="198" spans="1:14" x14ac:dyDescent="0.2">
      <c r="A198" s="6" t="s">
        <v>249</v>
      </c>
      <c r="B198" s="1" t="s">
        <v>132</v>
      </c>
      <c r="C198" s="1">
        <v>66306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903</v>
      </c>
    </row>
    <row r="199" spans="1:14" x14ac:dyDescent="0.2">
      <c r="A199" s="6" t="s">
        <v>250</v>
      </c>
      <c r="B199" s="1" t="s">
        <v>136</v>
      </c>
      <c r="C199" s="1">
        <v>0</v>
      </c>
      <c r="D199" s="1">
        <v>371</v>
      </c>
      <c r="E199" s="1">
        <v>903</v>
      </c>
      <c r="F199" s="1">
        <v>946</v>
      </c>
      <c r="G199" s="1">
        <v>123</v>
      </c>
      <c r="H199" s="1">
        <v>406</v>
      </c>
      <c r="I199" s="1">
        <v>362</v>
      </c>
      <c r="J199" s="1">
        <v>430</v>
      </c>
      <c r="K199" s="1">
        <v>245</v>
      </c>
      <c r="L199" s="1">
        <v>960</v>
      </c>
      <c r="M199" s="1">
        <v>960</v>
      </c>
      <c r="N199" s="1">
        <v>1169</v>
      </c>
    </row>
    <row r="200" spans="1:14" x14ac:dyDescent="0.2">
      <c r="A200" s="6" t="s">
        <v>251</v>
      </c>
      <c r="B200" s="1" t="s">
        <v>137</v>
      </c>
      <c r="C200" s="1">
        <v>3821</v>
      </c>
      <c r="D200" s="1">
        <v>1050</v>
      </c>
      <c r="E200" s="1">
        <v>1930</v>
      </c>
      <c r="F200" s="1">
        <v>1278</v>
      </c>
      <c r="G200" s="1">
        <v>598</v>
      </c>
      <c r="H200" s="1">
        <v>898.5</v>
      </c>
      <c r="I200" s="1">
        <v>1000</v>
      </c>
      <c r="J200" s="1">
        <v>1310</v>
      </c>
      <c r="K200" s="1">
        <v>880</v>
      </c>
      <c r="L200" s="1">
        <v>122.5</v>
      </c>
      <c r="M200" s="1">
        <v>122.5</v>
      </c>
      <c r="N200" s="1">
        <v>811</v>
      </c>
    </row>
    <row r="201" spans="1:14" x14ac:dyDescent="0.2">
      <c r="A201" s="6" t="s">
        <v>252</v>
      </c>
      <c r="B201" s="1" t="s">
        <v>138</v>
      </c>
      <c r="C201" s="1">
        <v>1300</v>
      </c>
      <c r="D201" s="1">
        <v>275</v>
      </c>
      <c r="E201" s="1">
        <v>60</v>
      </c>
      <c r="F201" s="1">
        <v>150</v>
      </c>
      <c r="G201" s="1">
        <v>240</v>
      </c>
      <c r="H201" s="1">
        <v>100</v>
      </c>
      <c r="I201" s="1">
        <v>0</v>
      </c>
      <c r="J201" s="1">
        <v>0</v>
      </c>
      <c r="K201" s="1">
        <v>0</v>
      </c>
      <c r="L201" s="1">
        <v>200</v>
      </c>
      <c r="M201" s="1">
        <v>200</v>
      </c>
      <c r="N201" s="1">
        <v>80</v>
      </c>
    </row>
    <row r="202" spans="1:14" x14ac:dyDescent="0.2">
      <c r="A202" s="6" t="s">
        <v>253</v>
      </c>
      <c r="B202" s="1" t="s">
        <v>140</v>
      </c>
      <c r="C202" s="1">
        <v>0</v>
      </c>
      <c r="D202" s="1">
        <v>353</v>
      </c>
      <c r="E202" s="1">
        <v>3800</v>
      </c>
      <c r="F202" s="1">
        <v>3949</v>
      </c>
      <c r="G202" s="1">
        <v>0</v>
      </c>
      <c r="H202" s="1">
        <v>0</v>
      </c>
      <c r="I202" s="1">
        <v>0</v>
      </c>
      <c r="J202" s="1">
        <v>380</v>
      </c>
      <c r="K202" s="1">
        <v>391</v>
      </c>
      <c r="L202" s="1">
        <v>1948</v>
      </c>
      <c r="M202" s="1">
        <v>1948</v>
      </c>
      <c r="N202" s="1">
        <v>2901</v>
      </c>
    </row>
    <row r="203" spans="1:14" x14ac:dyDescent="0.2">
      <c r="A203" s="6" t="s">
        <v>254</v>
      </c>
      <c r="B203" s="1" t="s">
        <v>142</v>
      </c>
      <c r="C203" s="1">
        <v>2691.09</v>
      </c>
      <c r="D203" s="1">
        <v>1282.42</v>
      </c>
      <c r="E203" s="1">
        <v>1282.42</v>
      </c>
      <c r="F203" s="1">
        <v>1282.42</v>
      </c>
      <c r="G203" s="1">
        <v>1282.42</v>
      </c>
      <c r="H203" s="1">
        <v>13941.4</v>
      </c>
      <c r="I203" s="1">
        <v>1282.42</v>
      </c>
      <c r="J203" s="1">
        <v>1282.42</v>
      </c>
      <c r="K203" s="1">
        <v>1282.42</v>
      </c>
      <c r="L203" s="1">
        <v>0</v>
      </c>
      <c r="M203" s="1">
        <v>0</v>
      </c>
      <c r="N203" s="1">
        <v>13305.36</v>
      </c>
    </row>
    <row r="204" spans="1:14" x14ac:dyDescent="0.2">
      <c r="A204" s="6" t="s">
        <v>255</v>
      </c>
      <c r="B204" s="1" t="s">
        <v>143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866.8</v>
      </c>
      <c r="I204" s="1">
        <v>140</v>
      </c>
      <c r="J204" s="1">
        <v>45</v>
      </c>
      <c r="K204" s="1">
        <v>202</v>
      </c>
      <c r="L204" s="1">
        <v>403</v>
      </c>
      <c r="M204" s="1">
        <v>403</v>
      </c>
      <c r="N204" s="1">
        <v>0</v>
      </c>
    </row>
    <row r="205" spans="1:14" x14ac:dyDescent="0.2">
      <c r="A205" s="6" t="s">
        <v>256</v>
      </c>
      <c r="B205" s="1" t="s">
        <v>145</v>
      </c>
      <c r="C205" s="1">
        <v>0</v>
      </c>
      <c r="D205" s="1">
        <v>160</v>
      </c>
      <c r="E205" s="1">
        <v>12206.8</v>
      </c>
      <c r="F205" s="1">
        <v>0</v>
      </c>
      <c r="G205" s="1">
        <v>0</v>
      </c>
      <c r="H205" s="1">
        <v>0</v>
      </c>
      <c r="I205" s="1">
        <v>120</v>
      </c>
      <c r="J205" s="1">
        <v>0</v>
      </c>
      <c r="K205" s="1">
        <v>250</v>
      </c>
      <c r="L205" s="1">
        <v>0</v>
      </c>
      <c r="M205" s="1">
        <v>0</v>
      </c>
      <c r="N205" s="1">
        <v>750</v>
      </c>
    </row>
    <row r="206" spans="1:14" x14ac:dyDescent="0.2">
      <c r="A206" s="6" t="s">
        <v>257</v>
      </c>
      <c r="B206" s="1" t="s">
        <v>146</v>
      </c>
      <c r="C206" s="1">
        <v>0</v>
      </c>
      <c r="D206" s="1">
        <v>0</v>
      </c>
      <c r="E206" s="1">
        <v>20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</row>
    <row r="207" spans="1:14" x14ac:dyDescent="0.2">
      <c r="A207" s="6" t="s">
        <v>258</v>
      </c>
      <c r="B207" s="1" t="s">
        <v>234</v>
      </c>
      <c r="C207" s="1">
        <v>3614.59</v>
      </c>
      <c r="D207" s="1">
        <v>0</v>
      </c>
      <c r="E207" s="1">
        <v>18905.5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</row>
    <row r="208" spans="1:14" x14ac:dyDescent="0.2">
      <c r="A208" s="6" t="s">
        <v>259</v>
      </c>
      <c r="B208" s="1" t="s">
        <v>141</v>
      </c>
      <c r="C208" s="1">
        <v>903</v>
      </c>
      <c r="D208" s="1">
        <v>550</v>
      </c>
      <c r="E208" s="1">
        <v>50</v>
      </c>
      <c r="F208" s="1">
        <v>0</v>
      </c>
      <c r="G208" s="1">
        <v>0</v>
      </c>
      <c r="H208" s="1">
        <v>0</v>
      </c>
      <c r="I208" s="1">
        <v>600</v>
      </c>
      <c r="J208" s="1">
        <v>0</v>
      </c>
      <c r="K208" s="1">
        <v>93</v>
      </c>
      <c r="L208" s="1">
        <v>0</v>
      </c>
      <c r="M208" s="1">
        <v>0</v>
      </c>
      <c r="N208" s="1">
        <v>50</v>
      </c>
    </row>
    <row r="209" spans="1:14" x14ac:dyDescent="0.2">
      <c r="A209" s="6" t="s">
        <v>260</v>
      </c>
      <c r="B209" s="1" t="s">
        <v>147</v>
      </c>
      <c r="C209" s="1">
        <v>2402.5099999999998</v>
      </c>
      <c r="D209" s="1">
        <v>750</v>
      </c>
      <c r="E209" s="1">
        <v>1950</v>
      </c>
      <c r="F209" s="1">
        <v>3000</v>
      </c>
      <c r="G209" s="1">
        <v>0</v>
      </c>
      <c r="H209" s="1">
        <v>300</v>
      </c>
      <c r="I209" s="1">
        <v>140</v>
      </c>
      <c r="J209" s="1">
        <v>1200</v>
      </c>
      <c r="K209" s="1">
        <v>0</v>
      </c>
      <c r="L209" s="1">
        <v>0</v>
      </c>
      <c r="M209" s="1">
        <v>0</v>
      </c>
      <c r="N209" s="1">
        <v>900</v>
      </c>
    </row>
    <row r="210" spans="1:14" x14ac:dyDescent="0.2">
      <c r="A210" s="6" t="s">
        <v>261</v>
      </c>
      <c r="B210" s="1" t="s">
        <v>151</v>
      </c>
      <c r="C210" s="1">
        <v>2445</v>
      </c>
      <c r="D210" s="1">
        <v>0</v>
      </c>
      <c r="E210" s="1">
        <v>600</v>
      </c>
      <c r="F210" s="1">
        <v>250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</row>
    <row r="211" spans="1:14" x14ac:dyDescent="0.2">
      <c r="A211" s="6" t="s">
        <v>262</v>
      </c>
      <c r="B211" s="1" t="s">
        <v>152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20142</v>
      </c>
      <c r="M211" s="1">
        <v>20142</v>
      </c>
      <c r="N211" s="1">
        <v>1842</v>
      </c>
    </row>
    <row r="212" spans="1:14" x14ac:dyDescent="0.2">
      <c r="A212" s="6" t="s">
        <v>263</v>
      </c>
      <c r="B212" s="1" t="s">
        <v>153</v>
      </c>
      <c r="C212" s="1">
        <v>257.5</v>
      </c>
      <c r="D212" s="1">
        <v>122</v>
      </c>
      <c r="E212" s="1">
        <v>148</v>
      </c>
      <c r="F212" s="1">
        <v>670</v>
      </c>
      <c r="G212" s="1">
        <v>245</v>
      </c>
      <c r="H212" s="1">
        <v>79</v>
      </c>
      <c r="I212" s="1">
        <v>95</v>
      </c>
      <c r="J212" s="1">
        <v>61</v>
      </c>
      <c r="K212" s="1">
        <v>496</v>
      </c>
      <c r="L212" s="1">
        <v>223</v>
      </c>
      <c r="M212" s="1">
        <v>223</v>
      </c>
      <c r="N212" s="1">
        <v>880</v>
      </c>
    </row>
    <row r="213" spans="1:14" x14ac:dyDescent="0.2">
      <c r="A213" s="6" t="s">
        <v>264</v>
      </c>
      <c r="B213" s="1" t="s">
        <v>106</v>
      </c>
      <c r="C213" s="1">
        <v>90</v>
      </c>
      <c r="D213" s="1">
        <v>500</v>
      </c>
      <c r="E213" s="1">
        <v>690</v>
      </c>
      <c r="F213" s="1">
        <v>24579.02</v>
      </c>
      <c r="G213" s="1">
        <v>0</v>
      </c>
      <c r="H213" s="1">
        <v>1093.56</v>
      </c>
      <c r="I213" s="1">
        <v>0</v>
      </c>
      <c r="J213" s="1">
        <v>62.64</v>
      </c>
      <c r="K213" s="1">
        <v>1107</v>
      </c>
      <c r="L213" s="1">
        <v>2205</v>
      </c>
      <c r="M213" s="1">
        <v>2205</v>
      </c>
      <c r="N213" s="1">
        <v>387</v>
      </c>
    </row>
    <row r="214" spans="1:14" x14ac:dyDescent="0.2">
      <c r="A214" s="6" t="s">
        <v>265</v>
      </c>
      <c r="B214" s="1" t="s">
        <v>154</v>
      </c>
      <c r="C214" s="1">
        <v>850</v>
      </c>
      <c r="D214" s="1">
        <v>180</v>
      </c>
      <c r="E214" s="1">
        <v>0</v>
      </c>
      <c r="F214" s="1">
        <v>1170</v>
      </c>
      <c r="G214" s="1">
        <v>1055</v>
      </c>
      <c r="H214" s="1">
        <v>2771.4300000000003</v>
      </c>
      <c r="I214" s="1">
        <v>3740</v>
      </c>
      <c r="J214" s="1">
        <v>120</v>
      </c>
      <c r="K214" s="1">
        <v>3800</v>
      </c>
      <c r="L214" s="1">
        <v>400</v>
      </c>
      <c r="M214" s="1">
        <v>400</v>
      </c>
      <c r="N214" s="1">
        <v>0</v>
      </c>
    </row>
    <row r="215" spans="1:14" x14ac:dyDescent="0.2">
      <c r="A215" s="6" t="s">
        <v>266</v>
      </c>
      <c r="B215" s="1" t="s">
        <v>155</v>
      </c>
      <c r="C215" s="1">
        <v>0</v>
      </c>
      <c r="D215" s="1">
        <v>5273.15</v>
      </c>
      <c r="E215" s="1">
        <v>44</v>
      </c>
      <c r="F215" s="1">
        <v>3725.48</v>
      </c>
      <c r="G215" s="1">
        <v>13282.5</v>
      </c>
      <c r="H215" s="1">
        <v>14704.5</v>
      </c>
      <c r="I215" s="1">
        <v>13901.100000000002</v>
      </c>
      <c r="J215" s="1">
        <v>5188.1000000000004</v>
      </c>
      <c r="K215" s="1">
        <v>3788.3</v>
      </c>
      <c r="L215" s="1">
        <v>16755.2</v>
      </c>
      <c r="M215" s="1">
        <v>16755.2</v>
      </c>
      <c r="N215" s="1">
        <v>3593.48</v>
      </c>
    </row>
    <row r="216" spans="1:14" x14ac:dyDescent="0.2">
      <c r="A216" s="6" t="s">
        <v>267</v>
      </c>
      <c r="B216" s="1" t="s">
        <v>108</v>
      </c>
      <c r="C216" s="1">
        <v>0</v>
      </c>
      <c r="D216" s="1">
        <v>0</v>
      </c>
      <c r="E216" s="1">
        <v>100</v>
      </c>
      <c r="F216" s="1">
        <v>40</v>
      </c>
      <c r="G216" s="1">
        <v>0</v>
      </c>
      <c r="H216" s="1">
        <v>0</v>
      </c>
      <c r="I216" s="1">
        <v>0</v>
      </c>
      <c r="J216" s="1">
        <v>1261.5</v>
      </c>
      <c r="K216" s="1">
        <v>443.78</v>
      </c>
      <c r="L216" s="1">
        <v>0</v>
      </c>
      <c r="M216" s="1">
        <v>0</v>
      </c>
      <c r="N216" s="1">
        <v>0</v>
      </c>
    </row>
    <row r="217" spans="1:14" x14ac:dyDescent="0.2">
      <c r="A217" s="6" t="s">
        <v>268</v>
      </c>
      <c r="B217" s="1" t="s">
        <v>110</v>
      </c>
      <c r="C217" s="1">
        <v>0</v>
      </c>
      <c r="D217" s="1">
        <v>366.32</v>
      </c>
      <c r="E217" s="1">
        <v>0</v>
      </c>
      <c r="F217" s="1">
        <v>7815.25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687.4</v>
      </c>
    </row>
    <row r="218" spans="1:14" x14ac:dyDescent="0.2">
      <c r="A218" s="6" t="s">
        <v>269</v>
      </c>
      <c r="B218" s="1" t="s">
        <v>156</v>
      </c>
      <c r="C218" s="1">
        <v>208</v>
      </c>
      <c r="D218" s="1">
        <v>100</v>
      </c>
      <c r="E218" s="1">
        <v>530</v>
      </c>
      <c r="F218" s="1">
        <v>714</v>
      </c>
      <c r="G218" s="1">
        <v>70</v>
      </c>
      <c r="H218" s="1">
        <v>30</v>
      </c>
      <c r="I218" s="1">
        <v>40</v>
      </c>
      <c r="J218" s="1">
        <v>35</v>
      </c>
      <c r="K218" s="1">
        <v>0</v>
      </c>
      <c r="L218" s="1">
        <v>283</v>
      </c>
      <c r="M218" s="1">
        <v>283</v>
      </c>
      <c r="N218" s="1">
        <v>710</v>
      </c>
    </row>
    <row r="219" spans="1:14" x14ac:dyDescent="0.2">
      <c r="A219" s="6" t="s">
        <v>270</v>
      </c>
      <c r="B219" s="1" t="s">
        <v>116</v>
      </c>
      <c r="C219" s="1">
        <v>4434.72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</row>
    <row r="220" spans="1:14" x14ac:dyDescent="0.2">
      <c r="A220" s="6" t="s">
        <v>271</v>
      </c>
      <c r="B220" s="1" t="s">
        <v>157</v>
      </c>
      <c r="C220" s="1">
        <v>49453.89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9698</v>
      </c>
      <c r="M220" s="1">
        <v>9698</v>
      </c>
      <c r="N220" s="1">
        <v>3321.38</v>
      </c>
    </row>
    <row r="221" spans="1:14" x14ac:dyDescent="0.2">
      <c r="A221" s="6" t="s">
        <v>272</v>
      </c>
      <c r="B221" s="1" t="s">
        <v>139</v>
      </c>
      <c r="C221" s="1">
        <v>5576.71</v>
      </c>
      <c r="D221" s="1">
        <v>122.8</v>
      </c>
      <c r="E221" s="1">
        <v>95</v>
      </c>
      <c r="F221" s="1">
        <v>0</v>
      </c>
      <c r="G221" s="1">
        <v>197</v>
      </c>
      <c r="H221" s="1">
        <v>145</v>
      </c>
      <c r="I221" s="1">
        <v>586</v>
      </c>
      <c r="J221" s="1">
        <v>0</v>
      </c>
      <c r="K221" s="1">
        <v>30</v>
      </c>
      <c r="L221" s="1">
        <v>0</v>
      </c>
      <c r="M221" s="1">
        <v>0</v>
      </c>
      <c r="N221" s="1">
        <v>80.400000000000006</v>
      </c>
    </row>
    <row r="222" spans="1:14" x14ac:dyDescent="0.2">
      <c r="A222" s="6" t="s">
        <v>273</v>
      </c>
      <c r="B222" s="1" t="s">
        <v>158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350</v>
      </c>
      <c r="K222" s="1">
        <v>0</v>
      </c>
      <c r="L222" s="1">
        <v>0</v>
      </c>
      <c r="M222" s="1">
        <v>0</v>
      </c>
      <c r="N222" s="1">
        <v>0</v>
      </c>
    </row>
    <row r="223" spans="1:14" x14ac:dyDescent="0.2">
      <c r="A223" s="6" t="s">
        <v>274</v>
      </c>
      <c r="B223" s="1" t="s">
        <v>159</v>
      </c>
      <c r="C223" s="1">
        <v>172.42</v>
      </c>
      <c r="D223" s="1">
        <v>120</v>
      </c>
      <c r="E223" s="1">
        <v>120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</row>
    <row r="224" spans="1:14" x14ac:dyDescent="0.2">
      <c r="A224" s="6" t="s">
        <v>275</v>
      </c>
      <c r="B224" s="1" t="s">
        <v>161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</row>
    <row r="225" spans="1:14" x14ac:dyDescent="0.2">
      <c r="A225" s="6" t="s">
        <v>276</v>
      </c>
      <c r="B225" s="1" t="s">
        <v>160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55</v>
      </c>
      <c r="M225" s="1">
        <v>55</v>
      </c>
      <c r="N225" s="1">
        <v>0</v>
      </c>
    </row>
    <row r="226" spans="1:14" x14ac:dyDescent="0.2">
      <c r="A226" s="6" t="s">
        <v>277</v>
      </c>
      <c r="B226" s="1" t="s">
        <v>162</v>
      </c>
      <c r="C226" s="1">
        <v>750</v>
      </c>
      <c r="D226" s="1">
        <v>93.5</v>
      </c>
      <c r="E226" s="1">
        <v>179</v>
      </c>
      <c r="F226" s="1">
        <v>225</v>
      </c>
      <c r="G226" s="1">
        <v>295.5</v>
      </c>
      <c r="H226" s="1">
        <v>0</v>
      </c>
      <c r="I226" s="1">
        <v>0</v>
      </c>
      <c r="J226" s="1">
        <v>0</v>
      </c>
      <c r="K226" s="1">
        <v>265</v>
      </c>
      <c r="L226" s="1">
        <v>0</v>
      </c>
      <c r="M226" s="1">
        <v>0</v>
      </c>
      <c r="N226" s="1">
        <v>186.5</v>
      </c>
    </row>
    <row r="227" spans="1:14" x14ac:dyDescent="0.2">
      <c r="A227" s="6" t="s">
        <v>278</v>
      </c>
      <c r="B227" s="1" t="s">
        <v>163</v>
      </c>
      <c r="C227" s="1">
        <v>1500</v>
      </c>
      <c r="D227" s="1">
        <v>40</v>
      </c>
      <c r="E227" s="1">
        <v>70</v>
      </c>
      <c r="F227" s="1">
        <v>0</v>
      </c>
      <c r="G227" s="1">
        <v>60</v>
      </c>
      <c r="H227" s="1">
        <v>70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100</v>
      </c>
    </row>
    <row r="228" spans="1:14" x14ac:dyDescent="0.2">
      <c r="A228" s="6" t="s">
        <v>279</v>
      </c>
      <c r="B228" s="1" t="s">
        <v>228</v>
      </c>
      <c r="C228" s="1">
        <v>750</v>
      </c>
      <c r="D228" s="1">
        <v>0</v>
      </c>
      <c r="E228" s="1">
        <v>584.64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</row>
    <row r="229" spans="1:14" x14ac:dyDescent="0.2">
      <c r="A229" s="6" t="s">
        <v>280</v>
      </c>
      <c r="B229" s="1" t="s">
        <v>164</v>
      </c>
      <c r="C229" s="1">
        <v>750</v>
      </c>
      <c r="D229" s="1">
        <v>740</v>
      </c>
      <c r="E229" s="1">
        <v>720</v>
      </c>
      <c r="F229" s="1">
        <v>700</v>
      </c>
      <c r="G229" s="1">
        <v>700</v>
      </c>
      <c r="H229" s="1">
        <v>700</v>
      </c>
      <c r="I229" s="1">
        <v>871.58</v>
      </c>
      <c r="J229" s="1">
        <v>830</v>
      </c>
      <c r="K229" s="1">
        <v>1550</v>
      </c>
      <c r="L229" s="1">
        <v>700</v>
      </c>
      <c r="M229" s="1">
        <v>700</v>
      </c>
      <c r="N229" s="1">
        <v>830</v>
      </c>
    </row>
    <row r="230" spans="1:14" x14ac:dyDescent="0.2">
      <c r="A230" s="6" t="s">
        <v>281</v>
      </c>
      <c r="B230" s="1" t="s">
        <v>144</v>
      </c>
      <c r="C230" s="1">
        <v>1081.5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2273</v>
      </c>
    </row>
    <row r="231" spans="1:14" x14ac:dyDescent="0.2">
      <c r="A231" s="6" t="s">
        <v>282</v>
      </c>
      <c r="B231" s="1" t="s">
        <v>165</v>
      </c>
      <c r="C231" s="1">
        <v>46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1364.16</v>
      </c>
    </row>
    <row r="232" spans="1:14" x14ac:dyDescent="0.2">
      <c r="A232" s="6" t="s">
        <v>283</v>
      </c>
      <c r="B232" s="1" t="s">
        <v>166</v>
      </c>
      <c r="C232" s="1">
        <v>0</v>
      </c>
      <c r="D232" s="1">
        <v>4.96</v>
      </c>
      <c r="E232" s="1">
        <v>6.8699999999999992</v>
      </c>
      <c r="F232" s="1">
        <v>4.6499999999999995</v>
      </c>
      <c r="G232" s="1">
        <v>13.28</v>
      </c>
      <c r="H232" s="1">
        <v>12.7</v>
      </c>
      <c r="I232" s="1">
        <v>14.43</v>
      </c>
      <c r="J232" s="1">
        <v>12.6</v>
      </c>
      <c r="K232" s="1">
        <v>1.5</v>
      </c>
      <c r="L232" s="1">
        <v>3.57</v>
      </c>
      <c r="M232" s="1">
        <v>3.57</v>
      </c>
      <c r="N232" s="1">
        <v>2.38</v>
      </c>
    </row>
    <row r="233" spans="1:14" x14ac:dyDescent="0.2">
      <c r="A233" s="6" t="s">
        <v>284</v>
      </c>
      <c r="B233" s="1" t="s">
        <v>167</v>
      </c>
      <c r="C233" s="1">
        <v>0</v>
      </c>
      <c r="D233" s="1">
        <v>123</v>
      </c>
      <c r="E233" s="1">
        <v>0</v>
      </c>
      <c r="F233" s="1">
        <v>556.79999999999995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</row>
    <row r="234" spans="1:14" x14ac:dyDescent="0.2">
      <c r="A234" s="6" t="s">
        <v>285</v>
      </c>
      <c r="B234" s="1" t="s">
        <v>168</v>
      </c>
      <c r="C234" s="1">
        <v>0</v>
      </c>
      <c r="D234" s="1">
        <v>0</v>
      </c>
      <c r="E234" s="1">
        <v>0</v>
      </c>
      <c r="F234" s="1">
        <v>5</v>
      </c>
      <c r="G234" s="1">
        <v>0</v>
      </c>
      <c r="H234" s="1">
        <v>5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10</v>
      </c>
    </row>
    <row r="235" spans="1:14" x14ac:dyDescent="0.2">
      <c r="A235" s="6" t="s">
        <v>286</v>
      </c>
      <c r="B235" s="1" t="s">
        <v>229</v>
      </c>
      <c r="C235" s="1">
        <v>0</v>
      </c>
      <c r="D235" s="1">
        <v>0</v>
      </c>
      <c r="E235" s="1">
        <v>0</v>
      </c>
      <c r="F235" s="1">
        <v>63470.040000000008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</row>
    <row r="236" spans="1:14" x14ac:dyDescent="0.2">
      <c r="A236" s="6" t="s">
        <v>287</v>
      </c>
      <c r="B236" s="1" t="s">
        <v>169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36816.67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64959.29</v>
      </c>
    </row>
    <row r="237" spans="1:14" x14ac:dyDescent="0.2">
      <c r="A237" s="6" t="s">
        <v>288</v>
      </c>
      <c r="B237" s="1" t="s">
        <v>230</v>
      </c>
      <c r="C237" s="1">
        <v>0</v>
      </c>
      <c r="D237" s="1">
        <v>0</v>
      </c>
      <c r="E237" s="1">
        <v>866.59</v>
      </c>
      <c r="F237" s="1">
        <v>847.52</v>
      </c>
      <c r="G237" s="1">
        <v>828.24</v>
      </c>
      <c r="H237" s="1">
        <v>808.68</v>
      </c>
      <c r="I237" s="1">
        <v>788.92</v>
      </c>
      <c r="J237" s="1">
        <v>768.8</v>
      </c>
      <c r="K237" s="1">
        <v>748.48</v>
      </c>
      <c r="L237" s="1">
        <v>1392.96</v>
      </c>
      <c r="M237" s="1">
        <v>1392.96</v>
      </c>
      <c r="N237" s="1">
        <v>0</v>
      </c>
    </row>
    <row r="238" spans="1:14" x14ac:dyDescent="0.2">
      <c r="A238" s="6" t="s">
        <v>289</v>
      </c>
      <c r="B238" s="1" t="s">
        <v>231</v>
      </c>
      <c r="C238" s="1">
        <v>0</v>
      </c>
      <c r="D238" s="1">
        <v>0</v>
      </c>
      <c r="E238" s="1">
        <v>67.75</v>
      </c>
      <c r="F238" s="1">
        <v>66.400000000000006</v>
      </c>
      <c r="G238" s="1">
        <v>65.23</v>
      </c>
      <c r="H238" s="1">
        <v>65.760000000000005</v>
      </c>
      <c r="I238" s="1">
        <v>65.680000000000007</v>
      </c>
      <c r="J238" s="1">
        <v>65.75</v>
      </c>
      <c r="K238" s="1">
        <v>65.75</v>
      </c>
      <c r="L238" s="1">
        <v>103.52</v>
      </c>
      <c r="M238" s="1">
        <v>103.52</v>
      </c>
      <c r="N238" s="1">
        <v>0</v>
      </c>
    </row>
    <row r="239" spans="1:14" x14ac:dyDescent="0.2">
      <c r="A239" s="6" t="s">
        <v>290</v>
      </c>
      <c r="B239" s="1" t="s">
        <v>149</v>
      </c>
      <c r="C239" s="1">
        <v>0</v>
      </c>
      <c r="D239" s="1">
        <v>47135.42</v>
      </c>
      <c r="E239" s="1">
        <v>43711.78</v>
      </c>
      <c r="F239" s="1">
        <v>39990.36</v>
      </c>
      <c r="G239" s="1">
        <v>35659.53</v>
      </c>
      <c r="H239" s="1">
        <v>30795.98</v>
      </c>
      <c r="I239" s="1">
        <v>33873.199999999997</v>
      </c>
      <c r="J239" s="1">
        <v>33442.61</v>
      </c>
      <c r="K239" s="1">
        <v>33023.550000000003</v>
      </c>
      <c r="L239" s="1">
        <v>39160.53</v>
      </c>
      <c r="M239" s="1">
        <v>39160.53</v>
      </c>
      <c r="N239" s="1">
        <v>38660.230000000003</v>
      </c>
    </row>
    <row r="240" spans="1:14" x14ac:dyDescent="0.2">
      <c r="A240" s="6" t="s">
        <v>291</v>
      </c>
      <c r="B240" s="1" t="s">
        <v>148</v>
      </c>
      <c r="C240" s="1">
        <v>0</v>
      </c>
      <c r="D240" s="1">
        <v>4214.17</v>
      </c>
      <c r="E240" s="1">
        <v>3921.69</v>
      </c>
      <c r="F240" s="1">
        <v>3563.32</v>
      </c>
      <c r="G240" s="1">
        <v>3145.68</v>
      </c>
      <c r="H240" s="1">
        <v>2675.83</v>
      </c>
      <c r="I240" s="1">
        <v>1583.56</v>
      </c>
      <c r="J240" s="1">
        <v>4015.75</v>
      </c>
      <c r="K240" s="1">
        <v>3955.45</v>
      </c>
      <c r="L240" s="1">
        <v>3897.52</v>
      </c>
      <c r="M240" s="1">
        <v>3897.52</v>
      </c>
      <c r="N240" s="1">
        <v>3842.2</v>
      </c>
    </row>
    <row r="241" spans="1:14" x14ac:dyDescent="0.2">
      <c r="A241" s="6" t="s">
        <v>292</v>
      </c>
      <c r="B241" s="1" t="s">
        <v>150</v>
      </c>
      <c r="C241" s="1">
        <v>0</v>
      </c>
      <c r="D241" s="1">
        <v>5228.32</v>
      </c>
      <c r="E241" s="1">
        <v>4769.21</v>
      </c>
      <c r="F241" s="1">
        <v>4210.4799999999996</v>
      </c>
      <c r="G241" s="1">
        <v>3564.52</v>
      </c>
      <c r="H241" s="1">
        <v>2999.37</v>
      </c>
      <c r="I241" s="1">
        <v>4935.3599999999997</v>
      </c>
      <c r="J241" s="1">
        <v>4839.8999999999996</v>
      </c>
      <c r="K241" s="1">
        <v>4745.41</v>
      </c>
      <c r="L241" s="1">
        <v>4818.0200000000004</v>
      </c>
      <c r="M241" s="1">
        <v>4818.0200000000004</v>
      </c>
      <c r="N241" s="1">
        <v>4729.51</v>
      </c>
    </row>
    <row r="242" spans="1:14" x14ac:dyDescent="0.2">
      <c r="A242" s="6" t="s">
        <v>293</v>
      </c>
      <c r="B242" s="1" t="s">
        <v>170</v>
      </c>
      <c r="C242" s="1">
        <v>0</v>
      </c>
      <c r="D242" s="1">
        <v>161.59</v>
      </c>
      <c r="E242" s="1">
        <v>147.33000000000001</v>
      </c>
      <c r="F242" s="1">
        <v>129.97999999999999</v>
      </c>
      <c r="G242" s="1">
        <v>109.93</v>
      </c>
      <c r="H242" s="1">
        <v>87.58</v>
      </c>
      <c r="I242" s="1">
        <v>85.87</v>
      </c>
      <c r="J242" s="1">
        <v>84.21</v>
      </c>
      <c r="K242" s="1">
        <v>84.21</v>
      </c>
      <c r="L242" s="1">
        <v>81.040000000000006</v>
      </c>
      <c r="M242" s="1">
        <v>81.040000000000006</v>
      </c>
      <c r="N242" s="1">
        <v>79.55</v>
      </c>
    </row>
  </sheetData>
  <autoFilter ref="A1:N242" xr:uid="{55BED4BE-B6EA-E84E-9888-679528B9AE3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CONSOLIDADO 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2020-07-23T14:51:51Z</dcterms:created>
  <dcterms:modified xsi:type="dcterms:W3CDTF">2020-08-02T03:24:21Z</dcterms:modified>
</cp:coreProperties>
</file>