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d2a2aabdc201144/Documentos2016/Unicomfacauca/2019-II/Investigación/ProyectoUEES/Informe Final/Anexos/Anexo 5/FocusGroup/"/>
    </mc:Choice>
  </mc:AlternateContent>
  <xr:revisionPtr revIDLastSave="15" documentId="11_2379E3D40F958F05A1E0510255E39198610B5F71" xr6:coauthVersionLast="45" xr6:coauthVersionMax="45" xr10:uidLastSave="{E17E3CA1-6AEB-450F-8FAD-D20848B4B7C8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L3" i="1"/>
  <c r="F11" i="1"/>
  <c r="H11" i="1" s="1"/>
  <c r="F10" i="1"/>
  <c r="H10" i="1" s="1"/>
  <c r="H3" i="1"/>
  <c r="H4" i="1"/>
  <c r="H5" i="1"/>
  <c r="H6" i="1"/>
  <c r="K3" i="1" s="1"/>
  <c r="H7" i="1"/>
  <c r="H8" i="1"/>
  <c r="H9" i="1"/>
  <c r="H2" i="1"/>
  <c r="G6" i="1"/>
  <c r="G11" i="1"/>
  <c r="G10" i="1"/>
  <c r="G4" i="1"/>
  <c r="G5" i="1"/>
  <c r="G7" i="1"/>
  <c r="G8" i="1"/>
  <c r="G9" i="1"/>
  <c r="F4" i="1"/>
  <c r="F5" i="1"/>
  <c r="F7" i="1"/>
  <c r="F8" i="1"/>
  <c r="F9" i="1"/>
  <c r="G3" i="1"/>
  <c r="G2" i="1"/>
  <c r="F3" i="1"/>
  <c r="F2" i="1"/>
  <c r="L2" i="1" l="1"/>
  <c r="K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<sst xmlns="http://schemas.openxmlformats.org/spreadsheetml/2006/main" count="29" uniqueCount="29">
  <si>
    <r>
      <t> </t>
    </r>
    <r>
      <rPr>
        <b/>
        <sz val="11"/>
        <color rgb="FF000000"/>
        <rFont val="Times New Roman"/>
        <family val="1"/>
      </rPr>
      <t>Preguntas</t>
    </r>
  </si>
  <si>
    <t>Si</t>
  </si>
  <si>
    <t>No</t>
  </si>
  <si>
    <t>NS/NR</t>
  </si>
  <si>
    <t>P1</t>
  </si>
  <si>
    <t>La ontología presenta la información suficiente para definir los requisitos necesarios para el desarrollo de sistemas para SSR</t>
  </si>
  <si>
    <t>P2</t>
  </si>
  <si>
    <t>La ontología presentada permite identificar los términos y lenguaje adecuado en SSR</t>
  </si>
  <si>
    <t>P3</t>
  </si>
  <si>
    <t>La ontología propuesta es de fácil uso para los desarrolladores de sistemas para SSR</t>
  </si>
  <si>
    <t>P4</t>
  </si>
  <si>
    <t>Las fuentes de datos que proporciona la ontología son suficientes para definir los modelos de información</t>
  </si>
  <si>
    <t>P5</t>
  </si>
  <si>
    <t>La guía de uso del framework es apropiada para ser utilizadas por desarrolladores de sistemas para SSR</t>
  </si>
  <si>
    <t>P6</t>
  </si>
  <si>
    <t>El framework propuesto permite solucionar los problemas identificados en el sector</t>
  </si>
  <si>
    <t>P7</t>
  </si>
  <si>
    <t xml:space="preserve">El diagrama presentado describe de forma clara el framework propuesto </t>
  </si>
  <si>
    <t>P8</t>
  </si>
  <si>
    <t>La dimensión de salud sexual y reproductiva es relevante para una versión inicial del framework</t>
  </si>
  <si>
    <t>P9</t>
  </si>
  <si>
    <t>¿Considera usted que al framework propuesto le hacen falta algunos elementos?</t>
  </si>
  <si>
    <t>P10</t>
  </si>
  <si>
    <t>¿Considera usted que hay aspectos limitantes en el framework propuesto?</t>
  </si>
  <si>
    <t>promedio</t>
  </si>
  <si>
    <t>Ontología</t>
  </si>
  <si>
    <t>Framework</t>
  </si>
  <si>
    <t>Aspecto Positivo</t>
  </si>
  <si>
    <t>Aspecto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</si>
</sst>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9" fontId="0" fillId="0" borderId="0" xfId="1" applyFont="1"/>
    <xf numFmtId="0" fontId="2" fillId="0" borderId="0" xfId="0" applyFont="1"/>
    <xf numFmtId="9" fontId="2" fillId="0" borderId="0" xfId="0" applyNumberFormat="1" applyFont="1"/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0" fillId="2" borderId="0" xfId="1" applyFont="1" applyFill="1"/>
    <xf numFmtId="0" fontId="3" fillId="2" borderId="4" xfId="0" applyFont="1" applyFill="1" applyBorder="1" applyAlignment="1">
      <alignment horizontal="justify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6" sqref="H6"/>
    </sheetView>
  </sheetViews>
  <sheetFormatPr defaultColWidth="11.5546875" defaultRowHeight="14.4" x14ac:dyDescent="0.3"/>
  <cols>
    <col min="2" max="2" width="55.109375" customWidth="1"/>
    <col min="10" max="10" width="18.6640625" customWidth="1"/>
    <col min="11" max="12" width="4.5546875" bestFit="1" customWidth="1"/>
  </cols>
  <sheetData>
    <row r="1" spans="1:12" ht="28.2" thickBot="1" x14ac:dyDescent="0.35">
      <c r="A1" s="1"/>
      <c r="B1" s="2" t="s">
        <v>0</v>
      </c>
      <c r="C1" s="3" t="s">
        <v>1</v>
      </c>
      <c r="D1" s="3" t="s">
        <v>2</v>
      </c>
      <c r="E1" s="3" t="s">
        <v>3</v>
      </c>
      <c r="F1" s="11" t="s">
        <v>27</v>
      </c>
      <c r="G1" s="11" t="s">
        <v>28</v>
      </c>
      <c r="H1" s="7" t="s">
        <v>24</v>
      </c>
    </row>
    <row r="2" spans="1:12" ht="28.2" thickBot="1" x14ac:dyDescent="0.35">
      <c r="A2" s="4" t="s">
        <v>4</v>
      </c>
      <c r="B2" s="5" t="s">
        <v>5</v>
      </c>
      <c r="C2" s="6">
        <v>9</v>
      </c>
      <c r="D2" s="6">
        <v>5</v>
      </c>
      <c r="E2" s="6"/>
      <c r="F2" s="12">
        <f>C2</f>
        <v>9</v>
      </c>
      <c r="G2" s="12">
        <f>D2+E2</f>
        <v>5</v>
      </c>
      <c r="H2" s="8">
        <f>F2/(14-E2)</f>
        <v>0.6428571428571429</v>
      </c>
      <c r="I2" s="8">
        <f>D2/(C2+D2)</f>
        <v>0.35714285714285715</v>
      </c>
      <c r="J2" s="9" t="s">
        <v>25</v>
      </c>
      <c r="K2" s="10">
        <f>AVERAGE(H2:H5)</f>
        <v>0.8392857142857143</v>
      </c>
      <c r="L2" s="10">
        <f>AVERAGE(I2:I5)</f>
        <v>0.1607142857142857</v>
      </c>
    </row>
    <row r="3" spans="1:12" ht="28.2" thickBot="1" x14ac:dyDescent="0.35">
      <c r="A3" s="4" t="s">
        <v>6</v>
      </c>
      <c r="B3" s="5" t="s">
        <v>7</v>
      </c>
      <c r="C3" s="6">
        <v>12</v>
      </c>
      <c r="D3" s="6"/>
      <c r="E3" s="6">
        <v>2</v>
      </c>
      <c r="F3" s="12">
        <f>C3</f>
        <v>12</v>
      </c>
      <c r="G3" s="12">
        <f>D3+E3</f>
        <v>2</v>
      </c>
      <c r="H3" s="8">
        <f t="shared" ref="H3:H12" si="0">F3/(14-E3)</f>
        <v>1</v>
      </c>
      <c r="I3" s="8">
        <f t="shared" ref="I3:I11" si="1">D3/(C3+D3)</f>
        <v>0</v>
      </c>
      <c r="J3" s="9" t="s">
        <v>26</v>
      </c>
      <c r="K3" s="10">
        <f>AVERAGE(H2:H11)</f>
        <v>0.71893106893106895</v>
      </c>
      <c r="L3" s="10">
        <f>AVERAGE(I2:I11)</f>
        <v>8.1068931068931066E-2</v>
      </c>
    </row>
    <row r="4" spans="1:12" ht="28.2" thickBot="1" x14ac:dyDescent="0.35">
      <c r="A4" s="4" t="s">
        <v>8</v>
      </c>
      <c r="B4" s="5" t="s">
        <v>9</v>
      </c>
      <c r="C4" s="6">
        <v>11</v>
      </c>
      <c r="D4" s="6"/>
      <c r="E4" s="6">
        <v>3</v>
      </c>
      <c r="F4" s="12">
        <f t="shared" ref="F4:F11" si="2">C4</f>
        <v>11</v>
      </c>
      <c r="G4" s="12">
        <f t="shared" ref="G4:G11" si="3">D4+E4</f>
        <v>3</v>
      </c>
      <c r="H4" s="8">
        <f t="shared" si="0"/>
        <v>1</v>
      </c>
      <c r="I4" s="8">
        <f t="shared" si="1"/>
        <v>0</v>
      </c>
    </row>
    <row r="5" spans="1:12" ht="28.2" thickBot="1" x14ac:dyDescent="0.35">
      <c r="A5" s="4" t="s">
        <v>10</v>
      </c>
      <c r="B5" s="5" t="s">
        <v>11</v>
      </c>
      <c r="C5" s="6">
        <v>5</v>
      </c>
      <c r="D5" s="6">
        <v>2</v>
      </c>
      <c r="E5" s="6">
        <v>7</v>
      </c>
      <c r="F5" s="12">
        <f t="shared" si="2"/>
        <v>5</v>
      </c>
      <c r="G5" s="12">
        <f t="shared" si="3"/>
        <v>9</v>
      </c>
      <c r="H5" s="8">
        <f t="shared" si="0"/>
        <v>0.7142857142857143</v>
      </c>
      <c r="I5" s="8">
        <f t="shared" si="1"/>
        <v>0.2857142857142857</v>
      </c>
    </row>
    <row r="6" spans="1:12" ht="28.2" thickBot="1" x14ac:dyDescent="0.35">
      <c r="A6" s="4" t="s">
        <v>12</v>
      </c>
      <c r="B6" s="5" t="s">
        <v>13</v>
      </c>
      <c r="C6" s="6">
        <v>12</v>
      </c>
      <c r="D6" s="6">
        <v>1</v>
      </c>
      <c r="E6" s="6">
        <v>1</v>
      </c>
      <c r="F6" s="12">
        <f>C6</f>
        <v>12</v>
      </c>
      <c r="G6" s="12">
        <f>D6</f>
        <v>1</v>
      </c>
      <c r="H6" s="8">
        <f t="shared" si="0"/>
        <v>0.92307692307692313</v>
      </c>
      <c r="I6" s="8">
        <f t="shared" si="1"/>
        <v>7.6923076923076927E-2</v>
      </c>
    </row>
    <row r="7" spans="1:12" ht="28.2" thickBot="1" x14ac:dyDescent="0.35">
      <c r="A7" s="4" t="s">
        <v>14</v>
      </c>
      <c r="B7" s="5" t="s">
        <v>15</v>
      </c>
      <c r="C7" s="6">
        <v>10</v>
      </c>
      <c r="D7" s="6">
        <v>1</v>
      </c>
      <c r="E7" s="6">
        <v>3</v>
      </c>
      <c r="F7" s="12">
        <f t="shared" si="2"/>
        <v>10</v>
      </c>
      <c r="G7" s="12">
        <f t="shared" si="3"/>
        <v>4</v>
      </c>
      <c r="H7" s="8">
        <f t="shared" si="0"/>
        <v>0.90909090909090906</v>
      </c>
      <c r="I7" s="8">
        <f t="shared" si="1"/>
        <v>9.0909090909090912E-2</v>
      </c>
    </row>
    <row r="8" spans="1:12" ht="28.2" thickBot="1" x14ac:dyDescent="0.35">
      <c r="A8" s="4" t="s">
        <v>16</v>
      </c>
      <c r="B8" s="5" t="s">
        <v>17</v>
      </c>
      <c r="C8" s="6">
        <v>12</v>
      </c>
      <c r="D8" s="6"/>
      <c r="E8" s="6">
        <v>2</v>
      </c>
      <c r="F8" s="12">
        <f t="shared" si="2"/>
        <v>12</v>
      </c>
      <c r="G8" s="12">
        <f t="shared" si="3"/>
        <v>2</v>
      </c>
      <c r="H8" s="8">
        <f t="shared" si="0"/>
        <v>1</v>
      </c>
      <c r="I8" s="8">
        <f t="shared" si="1"/>
        <v>0</v>
      </c>
    </row>
    <row r="9" spans="1:12" ht="28.2" thickBot="1" x14ac:dyDescent="0.35">
      <c r="A9" s="4" t="s">
        <v>18</v>
      </c>
      <c r="B9" s="5" t="s">
        <v>19</v>
      </c>
      <c r="C9" s="6">
        <v>12</v>
      </c>
      <c r="D9" s="6"/>
      <c r="E9" s="6">
        <v>2</v>
      </c>
      <c r="F9" s="12">
        <f t="shared" si="2"/>
        <v>12</v>
      </c>
      <c r="G9" s="12">
        <f t="shared" si="3"/>
        <v>2</v>
      </c>
      <c r="H9" s="8">
        <f t="shared" si="0"/>
        <v>1</v>
      </c>
      <c r="I9" s="8">
        <f t="shared" si="1"/>
        <v>0</v>
      </c>
    </row>
    <row r="10" spans="1:12" ht="28.2" thickBot="1" x14ac:dyDescent="0.35">
      <c r="A10" s="13" t="s">
        <v>20</v>
      </c>
      <c r="B10" s="14" t="s">
        <v>21</v>
      </c>
      <c r="C10" s="15">
        <v>7</v>
      </c>
      <c r="D10" s="15"/>
      <c r="E10" s="15">
        <v>7</v>
      </c>
      <c r="F10" s="16">
        <f>D10</f>
        <v>0</v>
      </c>
      <c r="G10" s="16">
        <f>C10</f>
        <v>7</v>
      </c>
      <c r="H10" s="17">
        <f t="shared" si="0"/>
        <v>0</v>
      </c>
      <c r="I10" s="17">
        <f t="shared" si="1"/>
        <v>0</v>
      </c>
    </row>
    <row r="11" spans="1:12" ht="28.2" thickBot="1" x14ac:dyDescent="0.35">
      <c r="A11" s="13" t="s">
        <v>22</v>
      </c>
      <c r="B11" s="18" t="s">
        <v>23</v>
      </c>
      <c r="C11" s="15">
        <v>7</v>
      </c>
      <c r="D11" s="15"/>
      <c r="E11" s="15">
        <v>7</v>
      </c>
      <c r="F11" s="16">
        <f>D11</f>
        <v>0</v>
      </c>
      <c r="G11" s="16">
        <f>C11</f>
        <v>7</v>
      </c>
      <c r="H11" s="17">
        <f t="shared" si="0"/>
        <v>0</v>
      </c>
      <c r="I11" s="17">
        <f t="shared" si="1"/>
        <v>0</v>
      </c>
    </row>
    <row r="12" spans="1:12" x14ac:dyDescent="0.3">
      <c r="H1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Ingeniria</dc:creator>
  <cp:lastModifiedBy>helder yesid castrillon cobo</cp:lastModifiedBy>
  <dcterms:created xsi:type="dcterms:W3CDTF">2019-12-06T18:48:43Z</dcterms:created>
  <dcterms:modified xsi:type="dcterms:W3CDTF">2020-05-03T01:00:54Z</dcterms:modified>
</cp:coreProperties>
</file>