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/>
  <mc:AlternateContent xmlns:mc="http://schemas.openxmlformats.org/markup-compatibility/2006">
    <mc:Choice Requires="x15">
      <x15ac:absPath xmlns:x15ac="http://schemas.microsoft.com/office/spreadsheetml/2010/11/ac" url="C:\Users\helen\Documents\Buffelgrass\Data\"/>
    </mc:Choice>
  </mc:AlternateContent>
  <xr:revisionPtr revIDLastSave="0" documentId="13_ncr:1_{8D3B2DE5-FBC3-4AAC-8081-7A93F744C5ED}" xr6:coauthVersionLast="36" xr6:coauthVersionMax="36" xr10:uidLastSave="{00000000-0000-0000-0000-000000000000}"/>
  <bookViews>
    <workbookView xWindow="480" yWindow="60" windowWidth="18072" windowHeight="9900" xr2:uid="{00000000-000D-0000-FFFF-FFFF00000000}"/>
  </bookViews>
  <sheets>
    <sheet name="Plant community cover export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" i="1"/>
  <c r="J28" i="1" l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" i="1"/>
  <c r="C13" i="1" l="1"/>
  <c r="C21" i="1"/>
  <c r="C2" i="1"/>
  <c r="C9" i="1"/>
  <c r="C17" i="1"/>
  <c r="C26" i="1"/>
  <c r="C10" i="1"/>
  <c r="C6" i="1"/>
  <c r="C14" i="1"/>
  <c r="C3" i="1"/>
  <c r="C18" i="1"/>
  <c r="C22" i="1"/>
  <c r="C15" i="1"/>
  <c r="C27" i="1"/>
  <c r="C11" i="1"/>
  <c r="C7" i="1"/>
  <c r="C4" i="1"/>
  <c r="C23" i="1"/>
  <c r="C19" i="1"/>
  <c r="C28" i="1"/>
  <c r="C24" i="1"/>
  <c r="C5" i="1"/>
  <c r="C20" i="1"/>
  <c r="C12" i="1"/>
  <c r="C8" i="1"/>
  <c r="C16" i="1"/>
  <c r="C25" i="1"/>
</calcChain>
</file>

<file path=xl/sharedStrings.xml><?xml version="1.0" encoding="utf-8"?>
<sst xmlns="http://schemas.openxmlformats.org/spreadsheetml/2006/main" count="93" uniqueCount="53">
  <si>
    <t>Cut and herbicide</t>
  </si>
  <si>
    <t>Treatment</t>
  </si>
  <si>
    <t>Year</t>
  </si>
  <si>
    <t>H2x1x</t>
  </si>
  <si>
    <t>Manual removal</t>
  </si>
  <si>
    <t>PH</t>
  </si>
  <si>
    <t>Plot</t>
  </si>
  <si>
    <t>H1x1x</t>
  </si>
  <si>
    <t>Herbicide 3x</t>
  </si>
  <si>
    <t>CH</t>
  </si>
  <si>
    <t>H1x</t>
  </si>
  <si>
    <t>P</t>
  </si>
  <si>
    <t>Invaded control</t>
  </si>
  <si>
    <t>Herbicide 2x</t>
  </si>
  <si>
    <t>Code</t>
  </si>
  <si>
    <t>CNT</t>
  </si>
  <si>
    <t>Manual removal and herbicide</t>
  </si>
  <si>
    <t>Block</t>
  </si>
  <si>
    <t>Herbicide 1x</t>
  </si>
  <si>
    <t>BlockPlot</t>
  </si>
  <si>
    <t>nativeforbcover</t>
  </si>
  <si>
    <t>nativegrasscover</t>
  </si>
  <si>
    <t>nativeperennialcover</t>
  </si>
  <si>
    <t>nativetreecover</t>
  </si>
  <si>
    <t>nativeshrubcover</t>
  </si>
  <si>
    <t>nativecactuscover</t>
  </si>
  <si>
    <t>nativeperennialforbcover</t>
  </si>
  <si>
    <t>nativeperennialgrasscover</t>
  </si>
  <si>
    <t>nativeannualcover</t>
  </si>
  <si>
    <t>nativeannualforbcover</t>
  </si>
  <si>
    <t>nativeannualgrasscover</t>
  </si>
  <si>
    <t>nonnativecover</t>
  </si>
  <si>
    <t>NNcovernoPECI</t>
  </si>
  <si>
    <t>PECICover</t>
  </si>
  <si>
    <t>Log1PECICover</t>
  </si>
  <si>
    <t>PESE3Cover</t>
  </si>
  <si>
    <t>ONPICover</t>
  </si>
  <si>
    <t>BRTOCover</t>
  </si>
  <si>
    <t>NonnativeSTANDINGDEAD</t>
  </si>
  <si>
    <t>PennisetumStandingDead</t>
  </si>
  <si>
    <t>PECIStandingdead</t>
  </si>
  <si>
    <t>TotalStandingdead</t>
  </si>
  <si>
    <t>NativeStandingdead</t>
  </si>
  <si>
    <t>Invaded control plots not counted for psot 2020 data - added only ".", for native cover can do analysis with and without</t>
  </si>
  <si>
    <t>SQRTPECIcover</t>
  </si>
  <si>
    <t>Nativecover</t>
  </si>
  <si>
    <t>SQRTNativecover</t>
  </si>
  <si>
    <t>NativecoverNOcnt2122</t>
  </si>
  <si>
    <t>SQRTNativecoverNOcnt2122</t>
  </si>
  <si>
    <t>SQRTnativeperennialcover</t>
  </si>
  <si>
    <t>SQRTnativeannualcover</t>
  </si>
  <si>
    <t>SQRTPECIStandingdead</t>
  </si>
  <si>
    <t>SQRTNNcovernoPECI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</si>
</sst>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8"/>
  <sheetViews>
    <sheetView tabSelected="1" workbookViewId="0">
      <selection activeCell="A6" sqref="A6:XFD6"/>
    </sheetView>
  </sheetViews>
  <sheetFormatPr defaultRowHeight="14.4" x14ac:dyDescent="0.3"/>
  <cols>
    <col min="5" max="5" width="22.88671875" customWidth="1"/>
    <col min="24" max="24" width="17" customWidth="1"/>
    <col min="25" max="26" width="18.88671875" customWidth="1"/>
  </cols>
  <sheetData>
    <row r="1" spans="1:38" x14ac:dyDescent="0.3">
      <c r="A1" t="s">
        <v>17</v>
      </c>
      <c r="B1" t="s">
        <v>6</v>
      </c>
      <c r="C1" t="s">
        <v>19</v>
      </c>
      <c r="D1" t="s">
        <v>14</v>
      </c>
      <c r="E1" t="s">
        <v>1</v>
      </c>
      <c r="F1" t="s">
        <v>2</v>
      </c>
      <c r="G1" t="s">
        <v>45</v>
      </c>
      <c r="H1" t="s">
        <v>46</v>
      </c>
      <c r="I1" t="s">
        <v>47</v>
      </c>
      <c r="J1" t="s">
        <v>48</v>
      </c>
      <c r="K1" t="s">
        <v>20</v>
      </c>
      <c r="L1" t="s">
        <v>21</v>
      </c>
      <c r="M1" t="s">
        <v>22</v>
      </c>
      <c r="N1" t="s">
        <v>49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50</v>
      </c>
      <c r="V1" t="s">
        <v>29</v>
      </c>
      <c r="W1" t="s">
        <v>30</v>
      </c>
      <c r="X1" t="s">
        <v>31</v>
      </c>
      <c r="Y1" t="s">
        <v>32</v>
      </c>
      <c r="Z1" t="s">
        <v>52</v>
      </c>
      <c r="AA1" t="s">
        <v>33</v>
      </c>
      <c r="AB1" t="s">
        <v>44</v>
      </c>
      <c r="AC1" t="s">
        <v>34</v>
      </c>
      <c r="AD1" t="s">
        <v>35</v>
      </c>
      <c r="AE1" t="s">
        <v>36</v>
      </c>
      <c r="AF1" t="s">
        <v>37</v>
      </c>
      <c r="AG1" t="s">
        <v>41</v>
      </c>
      <c r="AH1" t="s">
        <v>42</v>
      </c>
      <c r="AI1" t="s">
        <v>38</v>
      </c>
      <c r="AJ1" t="s">
        <v>39</v>
      </c>
      <c r="AK1" t="s">
        <v>40</v>
      </c>
      <c r="AL1" t="s">
        <v>51</v>
      </c>
    </row>
    <row r="2" spans="1:38" x14ac:dyDescent="0.3">
      <c r="A2">
        <v>1</v>
      </c>
      <c r="B2">
        <v>4</v>
      </c>
      <c r="C2" t="str">
        <f t="shared" ref="C2:C28" si="0">_xlfn.CONCAT(A2,"-",B2)</f>
        <v>1-4</v>
      </c>
      <c r="D2" t="s">
        <v>9</v>
      </c>
      <c r="E2" t="s">
        <v>0</v>
      </c>
      <c r="F2">
        <v>2018</v>
      </c>
      <c r="G2">
        <v>23</v>
      </c>
      <c r="H2">
        <f>SQRT(G2)</f>
        <v>4.7958315233127191</v>
      </c>
      <c r="I2">
        <v>23</v>
      </c>
      <c r="J2">
        <f>SQRT(I2)</f>
        <v>4.7958315233127191</v>
      </c>
      <c r="K2">
        <v>6</v>
      </c>
      <c r="L2">
        <v>2</v>
      </c>
      <c r="M2">
        <v>23</v>
      </c>
      <c r="N2">
        <f t="shared" ref="N2:N28" si="1">SQRT(M2)</f>
        <v>4.7958315233127191</v>
      </c>
      <c r="O2">
        <v>0</v>
      </c>
      <c r="P2">
        <v>15</v>
      </c>
      <c r="Q2">
        <v>0</v>
      </c>
      <c r="R2">
        <v>6</v>
      </c>
      <c r="S2">
        <v>2</v>
      </c>
      <c r="T2">
        <v>0</v>
      </c>
      <c r="U2">
        <f t="shared" ref="U2:U28" si="2">SQRT(T2)</f>
        <v>0</v>
      </c>
      <c r="V2">
        <v>0</v>
      </c>
      <c r="W2">
        <v>0</v>
      </c>
      <c r="X2">
        <v>54</v>
      </c>
      <c r="Y2">
        <v>0</v>
      </c>
      <c r="Z2">
        <f t="shared" ref="Z2:Z28" si="3">SQRT(Y2)</f>
        <v>0</v>
      </c>
      <c r="AA2">
        <v>54</v>
      </c>
      <c r="AB2">
        <f>SQRT(AA2)</f>
        <v>7.3484692283495345</v>
      </c>
      <c r="AC2">
        <v>4.0073331852324712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 t="shared" ref="AL2:AL28" si="4">SQRT(AK2)</f>
        <v>0</v>
      </c>
    </row>
    <row r="3" spans="1:38" x14ac:dyDescent="0.3">
      <c r="A3">
        <v>2</v>
      </c>
      <c r="B3">
        <v>6</v>
      </c>
      <c r="C3" t="str">
        <f t="shared" si="0"/>
        <v>2-6</v>
      </c>
      <c r="D3" t="s">
        <v>9</v>
      </c>
      <c r="E3" t="s">
        <v>0</v>
      </c>
      <c r="F3">
        <v>2018</v>
      </c>
      <c r="G3">
        <v>30</v>
      </c>
      <c r="H3">
        <f>SQRT(G3)</f>
        <v>5.4772255750516612</v>
      </c>
      <c r="I3">
        <v>30</v>
      </c>
      <c r="J3">
        <f>SQRT(I3)</f>
        <v>5.4772255750516612</v>
      </c>
      <c r="K3">
        <v>2</v>
      </c>
      <c r="L3">
        <v>1</v>
      </c>
      <c r="M3">
        <v>28</v>
      </c>
      <c r="N3">
        <f t="shared" si="1"/>
        <v>5.2915026221291814</v>
      </c>
      <c r="O3">
        <v>0</v>
      </c>
      <c r="P3">
        <v>27</v>
      </c>
      <c r="Q3">
        <v>0</v>
      </c>
      <c r="R3">
        <v>0</v>
      </c>
      <c r="S3">
        <v>1</v>
      </c>
      <c r="T3">
        <v>2</v>
      </c>
      <c r="U3">
        <f t="shared" si="2"/>
        <v>1.4142135623730951</v>
      </c>
      <c r="V3">
        <v>2</v>
      </c>
      <c r="W3">
        <v>0</v>
      </c>
      <c r="X3">
        <v>56</v>
      </c>
      <c r="Y3">
        <v>7</v>
      </c>
      <c r="Z3">
        <f t="shared" si="3"/>
        <v>2.6457513110645907</v>
      </c>
      <c r="AA3">
        <v>49</v>
      </c>
      <c r="AB3">
        <f>SQRT(AA3)</f>
        <v>7</v>
      </c>
      <c r="AC3">
        <v>3.912023005428146</v>
      </c>
      <c r="AD3">
        <v>0</v>
      </c>
      <c r="AE3">
        <v>0</v>
      </c>
      <c r="AF3">
        <v>0</v>
      </c>
      <c r="AG3">
        <v>2</v>
      </c>
      <c r="AH3">
        <v>2</v>
      </c>
      <c r="AI3">
        <v>0</v>
      </c>
      <c r="AJ3">
        <v>0</v>
      </c>
      <c r="AK3">
        <v>0</v>
      </c>
      <c r="AL3">
        <f t="shared" si="4"/>
        <v>0</v>
      </c>
    </row>
    <row r="4" spans="1:38" x14ac:dyDescent="0.3">
      <c r="A4">
        <v>3</v>
      </c>
      <c r="B4">
        <v>6</v>
      </c>
      <c r="C4" t="str">
        <f t="shared" si="0"/>
        <v>3-6</v>
      </c>
      <c r="D4" t="s">
        <v>9</v>
      </c>
      <c r="E4" t="s">
        <v>0</v>
      </c>
      <c r="F4">
        <v>2018</v>
      </c>
      <c r="G4">
        <v>38</v>
      </c>
      <c r="H4">
        <f>SQRT(G4)</f>
        <v>6.164414002968976</v>
      </c>
      <c r="I4">
        <v>38</v>
      </c>
      <c r="J4">
        <f>SQRT(I4)</f>
        <v>6.164414002968976</v>
      </c>
      <c r="K4">
        <v>0</v>
      </c>
      <c r="L4">
        <v>0</v>
      </c>
      <c r="M4">
        <v>38</v>
      </c>
      <c r="N4">
        <f t="shared" si="1"/>
        <v>6.164414002968976</v>
      </c>
      <c r="O4">
        <v>0</v>
      </c>
      <c r="P4">
        <v>38</v>
      </c>
      <c r="Q4">
        <v>0</v>
      </c>
      <c r="R4">
        <v>0</v>
      </c>
      <c r="S4">
        <v>0</v>
      </c>
      <c r="T4">
        <v>0</v>
      </c>
      <c r="U4">
        <f t="shared" si="2"/>
        <v>0</v>
      </c>
      <c r="V4">
        <v>0</v>
      </c>
      <c r="W4">
        <v>0</v>
      </c>
      <c r="X4">
        <v>37</v>
      </c>
      <c r="Y4">
        <v>0</v>
      </c>
      <c r="Z4">
        <f t="shared" si="3"/>
        <v>0</v>
      </c>
      <c r="AA4">
        <v>37</v>
      </c>
      <c r="AB4">
        <f>SQRT(AA4)</f>
        <v>6.0827625302982193</v>
      </c>
      <c r="AC4">
        <v>3.6375861597263857</v>
      </c>
      <c r="AD4">
        <v>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f t="shared" si="4"/>
        <v>0</v>
      </c>
    </row>
    <row r="5" spans="1:38" x14ac:dyDescent="0.3">
      <c r="A5">
        <v>4</v>
      </c>
      <c r="B5">
        <v>4</v>
      </c>
      <c r="C5" t="str">
        <f t="shared" si="0"/>
        <v>4-4</v>
      </c>
      <c r="D5" t="s">
        <v>9</v>
      </c>
      <c r="E5" t="s">
        <v>0</v>
      </c>
      <c r="F5">
        <v>2018</v>
      </c>
      <c r="G5">
        <v>39</v>
      </c>
      <c r="H5">
        <f>SQRT(G5)</f>
        <v>6.2449979983983983</v>
      </c>
      <c r="I5">
        <v>39</v>
      </c>
      <c r="J5">
        <f>SQRT(I5)</f>
        <v>6.2449979983983983</v>
      </c>
      <c r="K5">
        <v>0</v>
      </c>
      <c r="L5">
        <v>0</v>
      </c>
      <c r="M5">
        <v>39</v>
      </c>
      <c r="N5">
        <f t="shared" si="1"/>
        <v>6.2449979983983983</v>
      </c>
      <c r="O5">
        <v>9</v>
      </c>
      <c r="P5">
        <v>30</v>
      </c>
      <c r="Q5">
        <v>0</v>
      </c>
      <c r="R5">
        <v>0</v>
      </c>
      <c r="S5">
        <v>0</v>
      </c>
      <c r="T5">
        <v>0</v>
      </c>
      <c r="U5">
        <f t="shared" si="2"/>
        <v>0</v>
      </c>
      <c r="V5">
        <v>0</v>
      </c>
      <c r="W5">
        <v>0</v>
      </c>
      <c r="X5">
        <v>65</v>
      </c>
      <c r="Y5">
        <v>0</v>
      </c>
      <c r="Z5">
        <f t="shared" si="3"/>
        <v>0</v>
      </c>
      <c r="AA5">
        <v>65</v>
      </c>
      <c r="AB5">
        <f>SQRT(AA5)</f>
        <v>8.0622577482985491</v>
      </c>
      <c r="AC5">
        <v>4.1896547420264252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f t="shared" si="4"/>
        <v>0</v>
      </c>
    </row>
    <row r="6" spans="1:38" x14ac:dyDescent="0.3">
      <c r="A6">
        <v>2</v>
      </c>
      <c r="B6">
        <v>4</v>
      </c>
      <c r="C6" t="str">
        <f t="shared" si="0"/>
        <v>2-4</v>
      </c>
      <c r="D6" t="s">
        <v>15</v>
      </c>
      <c r="E6" t="s">
        <v>12</v>
      </c>
      <c r="F6">
        <v>2018</v>
      </c>
      <c r="G6">
        <v>25</v>
      </c>
      <c r="H6">
        <f t="shared" ref="H6:H28" si="5">SQRT(G6)</f>
        <v>5</v>
      </c>
      <c r="I6">
        <v>25</v>
      </c>
      <c r="J6">
        <f t="shared" ref="J6:J28" si="6">SQRT(I6)</f>
        <v>5</v>
      </c>
      <c r="K6">
        <v>3</v>
      </c>
      <c r="L6">
        <v>0</v>
      </c>
      <c r="M6">
        <v>25</v>
      </c>
      <c r="N6">
        <f t="shared" si="1"/>
        <v>5</v>
      </c>
      <c r="O6">
        <v>0</v>
      </c>
      <c r="P6">
        <v>22</v>
      </c>
      <c r="Q6">
        <v>0</v>
      </c>
      <c r="R6">
        <v>3</v>
      </c>
      <c r="S6">
        <v>0</v>
      </c>
      <c r="T6">
        <v>0</v>
      </c>
      <c r="U6">
        <f t="shared" si="2"/>
        <v>0</v>
      </c>
      <c r="V6">
        <v>0</v>
      </c>
      <c r="W6">
        <v>0</v>
      </c>
      <c r="X6">
        <v>65</v>
      </c>
      <c r="Y6">
        <v>5</v>
      </c>
      <c r="Z6">
        <f t="shared" si="3"/>
        <v>2.2360679774997898</v>
      </c>
      <c r="AA6">
        <v>60</v>
      </c>
      <c r="AB6">
        <f t="shared" ref="AB6:AB28" si="7">SQRT(AA6)</f>
        <v>7.745966692414834</v>
      </c>
      <c r="AC6">
        <v>4.1108738641733114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f t="shared" si="4"/>
        <v>0</v>
      </c>
    </row>
    <row r="7" spans="1:38" x14ac:dyDescent="0.3">
      <c r="A7">
        <v>3</v>
      </c>
      <c r="B7">
        <v>5</v>
      </c>
      <c r="C7" t="str">
        <f t="shared" si="0"/>
        <v>3-5</v>
      </c>
      <c r="D7" t="s">
        <v>15</v>
      </c>
      <c r="E7" t="s">
        <v>12</v>
      </c>
      <c r="F7">
        <v>2018</v>
      </c>
      <c r="G7">
        <v>35</v>
      </c>
      <c r="H7">
        <f t="shared" si="5"/>
        <v>5.9160797830996161</v>
      </c>
      <c r="I7">
        <v>35</v>
      </c>
      <c r="J7">
        <f t="shared" si="6"/>
        <v>5.9160797830996161</v>
      </c>
      <c r="K7">
        <v>0</v>
      </c>
      <c r="L7">
        <v>0</v>
      </c>
      <c r="M7">
        <v>35</v>
      </c>
      <c r="N7">
        <f t="shared" si="1"/>
        <v>5.9160797830996161</v>
      </c>
      <c r="O7">
        <v>0</v>
      </c>
      <c r="P7">
        <v>35</v>
      </c>
      <c r="Q7">
        <v>0</v>
      </c>
      <c r="R7">
        <v>0</v>
      </c>
      <c r="S7">
        <v>0</v>
      </c>
      <c r="T7">
        <v>0</v>
      </c>
      <c r="U7">
        <f t="shared" si="2"/>
        <v>0</v>
      </c>
      <c r="V7">
        <v>0</v>
      </c>
      <c r="W7">
        <v>0</v>
      </c>
      <c r="X7">
        <v>55</v>
      </c>
      <c r="Y7">
        <v>0</v>
      </c>
      <c r="Z7">
        <f t="shared" si="3"/>
        <v>0</v>
      </c>
      <c r="AA7">
        <v>55</v>
      </c>
      <c r="AB7">
        <f t="shared" si="7"/>
        <v>7.416198487095663</v>
      </c>
      <c r="AC7">
        <v>4.0253516907351496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f t="shared" si="4"/>
        <v>0</v>
      </c>
    </row>
    <row r="8" spans="1:38" x14ac:dyDescent="0.3">
      <c r="A8">
        <v>4</v>
      </c>
      <c r="B8">
        <v>7</v>
      </c>
      <c r="C8" t="str">
        <f t="shared" si="0"/>
        <v>4-7</v>
      </c>
      <c r="D8" t="s">
        <v>15</v>
      </c>
      <c r="E8" t="s">
        <v>12</v>
      </c>
      <c r="F8">
        <v>2018</v>
      </c>
      <c r="G8">
        <v>28</v>
      </c>
      <c r="H8">
        <f t="shared" si="5"/>
        <v>5.2915026221291814</v>
      </c>
      <c r="I8">
        <v>28</v>
      </c>
      <c r="J8">
        <f t="shared" si="6"/>
        <v>5.2915026221291814</v>
      </c>
      <c r="K8">
        <v>0</v>
      </c>
      <c r="L8">
        <v>1</v>
      </c>
      <c r="M8">
        <v>27</v>
      </c>
      <c r="N8">
        <f t="shared" si="1"/>
        <v>5.196152422706632</v>
      </c>
      <c r="O8">
        <v>0</v>
      </c>
      <c r="P8">
        <v>27</v>
      </c>
      <c r="Q8">
        <v>0</v>
      </c>
      <c r="R8">
        <v>0</v>
      </c>
      <c r="S8">
        <v>0</v>
      </c>
      <c r="T8">
        <v>0</v>
      </c>
      <c r="U8">
        <f t="shared" si="2"/>
        <v>0</v>
      </c>
      <c r="V8">
        <v>0</v>
      </c>
      <c r="W8">
        <v>0</v>
      </c>
      <c r="X8">
        <v>69</v>
      </c>
      <c r="Y8">
        <v>0</v>
      </c>
      <c r="Z8">
        <f t="shared" si="3"/>
        <v>0</v>
      </c>
      <c r="AA8">
        <v>69</v>
      </c>
      <c r="AB8">
        <f t="shared" si="7"/>
        <v>8.3066238629180749</v>
      </c>
      <c r="AC8">
        <v>4.2484952420493594</v>
      </c>
      <c r="AD8">
        <v>0</v>
      </c>
      <c r="AE8">
        <v>0</v>
      </c>
      <c r="AF8">
        <v>0</v>
      </c>
      <c r="AG8">
        <v>4</v>
      </c>
      <c r="AH8">
        <v>3</v>
      </c>
      <c r="AI8">
        <v>0</v>
      </c>
      <c r="AJ8">
        <v>0</v>
      </c>
      <c r="AK8">
        <v>0</v>
      </c>
      <c r="AL8">
        <f t="shared" si="4"/>
        <v>0</v>
      </c>
    </row>
    <row r="9" spans="1:38" x14ac:dyDescent="0.3">
      <c r="A9">
        <v>1</v>
      </c>
      <c r="B9">
        <v>5</v>
      </c>
      <c r="C9" t="str">
        <f t="shared" si="0"/>
        <v>1-5</v>
      </c>
      <c r="D9" t="s">
        <v>10</v>
      </c>
      <c r="E9" t="s">
        <v>18</v>
      </c>
      <c r="F9">
        <v>2018</v>
      </c>
      <c r="G9">
        <v>52</v>
      </c>
      <c r="H9">
        <f t="shared" si="5"/>
        <v>7.2111025509279782</v>
      </c>
      <c r="I9">
        <v>52</v>
      </c>
      <c r="J9">
        <f t="shared" si="6"/>
        <v>7.2111025509279782</v>
      </c>
      <c r="K9">
        <v>14</v>
      </c>
      <c r="L9">
        <v>4</v>
      </c>
      <c r="M9">
        <v>42</v>
      </c>
      <c r="N9">
        <f t="shared" si="1"/>
        <v>6.4807406984078604</v>
      </c>
      <c r="O9">
        <v>0</v>
      </c>
      <c r="P9">
        <v>34</v>
      </c>
      <c r="Q9">
        <v>0</v>
      </c>
      <c r="R9">
        <v>4</v>
      </c>
      <c r="S9">
        <v>4</v>
      </c>
      <c r="T9">
        <v>10</v>
      </c>
      <c r="U9">
        <f t="shared" si="2"/>
        <v>3.1622776601683795</v>
      </c>
      <c r="V9">
        <v>10</v>
      </c>
      <c r="W9">
        <v>0</v>
      </c>
      <c r="X9">
        <v>42</v>
      </c>
      <c r="Y9">
        <v>15</v>
      </c>
      <c r="Z9">
        <f t="shared" si="3"/>
        <v>3.872983346207417</v>
      </c>
      <c r="AA9">
        <v>27</v>
      </c>
      <c r="AB9">
        <f t="shared" si="7"/>
        <v>5.196152422706632</v>
      </c>
      <c r="AC9">
        <v>3.3322045101752038</v>
      </c>
      <c r="AD9">
        <v>5</v>
      </c>
      <c r="AE9">
        <v>0</v>
      </c>
      <c r="AF9">
        <v>0</v>
      </c>
      <c r="AG9">
        <v>1</v>
      </c>
      <c r="AH9">
        <v>1</v>
      </c>
      <c r="AI9">
        <v>0</v>
      </c>
      <c r="AJ9">
        <v>0</v>
      </c>
      <c r="AK9">
        <v>0</v>
      </c>
      <c r="AL9">
        <f t="shared" si="4"/>
        <v>0</v>
      </c>
    </row>
    <row r="10" spans="1:38" x14ac:dyDescent="0.3">
      <c r="A10">
        <v>2</v>
      </c>
      <c r="B10">
        <v>3</v>
      </c>
      <c r="C10" t="str">
        <f t="shared" si="0"/>
        <v>2-3</v>
      </c>
      <c r="D10" t="s">
        <v>10</v>
      </c>
      <c r="E10" t="s">
        <v>18</v>
      </c>
      <c r="F10">
        <v>2018</v>
      </c>
      <c r="G10">
        <v>33</v>
      </c>
      <c r="H10">
        <f t="shared" si="5"/>
        <v>5.7445626465380286</v>
      </c>
      <c r="I10">
        <v>33</v>
      </c>
      <c r="J10">
        <f t="shared" si="6"/>
        <v>5.7445626465380286</v>
      </c>
      <c r="K10">
        <v>0</v>
      </c>
      <c r="L10">
        <v>1</v>
      </c>
      <c r="M10">
        <v>32</v>
      </c>
      <c r="N10">
        <f t="shared" si="1"/>
        <v>5.6568542494923806</v>
      </c>
      <c r="O10">
        <v>0</v>
      </c>
      <c r="P10">
        <v>32</v>
      </c>
      <c r="Q10">
        <v>0</v>
      </c>
      <c r="R10">
        <v>0</v>
      </c>
      <c r="S10">
        <v>0</v>
      </c>
      <c r="T10">
        <v>1</v>
      </c>
      <c r="U10">
        <f t="shared" si="2"/>
        <v>1</v>
      </c>
      <c r="V10">
        <v>0</v>
      </c>
      <c r="W10">
        <v>1</v>
      </c>
      <c r="X10">
        <v>47</v>
      </c>
      <c r="Y10">
        <v>14</v>
      </c>
      <c r="Z10">
        <f t="shared" si="3"/>
        <v>3.7416573867739413</v>
      </c>
      <c r="AA10">
        <v>33</v>
      </c>
      <c r="AB10">
        <f t="shared" si="7"/>
        <v>5.7445626465380286</v>
      </c>
      <c r="AC10">
        <v>3.5263605246161616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4"/>
        <v>0</v>
      </c>
    </row>
    <row r="11" spans="1:38" x14ac:dyDescent="0.3">
      <c r="A11">
        <v>3</v>
      </c>
      <c r="B11">
        <v>4</v>
      </c>
      <c r="C11" t="str">
        <f t="shared" si="0"/>
        <v>3-4</v>
      </c>
      <c r="D11" t="s">
        <v>10</v>
      </c>
      <c r="E11" t="s">
        <v>18</v>
      </c>
      <c r="F11">
        <v>2018</v>
      </c>
      <c r="G11">
        <v>21</v>
      </c>
      <c r="H11">
        <f t="shared" si="5"/>
        <v>4.5825756949558398</v>
      </c>
      <c r="I11">
        <v>21</v>
      </c>
      <c r="J11">
        <f t="shared" si="6"/>
        <v>4.5825756949558398</v>
      </c>
      <c r="K11">
        <v>0</v>
      </c>
      <c r="L11">
        <v>0</v>
      </c>
      <c r="M11">
        <v>21</v>
      </c>
      <c r="N11">
        <f t="shared" si="1"/>
        <v>4.5825756949558398</v>
      </c>
      <c r="O11">
        <v>0</v>
      </c>
      <c r="P11">
        <v>21</v>
      </c>
      <c r="Q11">
        <v>0</v>
      </c>
      <c r="R11">
        <v>0</v>
      </c>
      <c r="S11">
        <v>0</v>
      </c>
      <c r="T11">
        <v>0</v>
      </c>
      <c r="U11">
        <f t="shared" si="2"/>
        <v>0</v>
      </c>
      <c r="V11">
        <v>0</v>
      </c>
      <c r="W11">
        <v>0</v>
      </c>
      <c r="X11">
        <v>67</v>
      </c>
      <c r="Y11">
        <v>0</v>
      </c>
      <c r="Z11">
        <f t="shared" si="3"/>
        <v>0</v>
      </c>
      <c r="AA11">
        <v>67</v>
      </c>
      <c r="AB11">
        <f t="shared" si="7"/>
        <v>8.1853527718724504</v>
      </c>
      <c r="AC11">
        <v>4.219507705176107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f t="shared" si="4"/>
        <v>0</v>
      </c>
    </row>
    <row r="12" spans="1:38" x14ac:dyDescent="0.3">
      <c r="A12">
        <v>4</v>
      </c>
      <c r="B12">
        <v>6</v>
      </c>
      <c r="C12" t="str">
        <f t="shared" si="0"/>
        <v>4-6</v>
      </c>
      <c r="D12" t="s">
        <v>10</v>
      </c>
      <c r="E12" t="s">
        <v>18</v>
      </c>
      <c r="F12">
        <v>2018</v>
      </c>
      <c r="G12">
        <v>13</v>
      </c>
      <c r="H12">
        <f t="shared" si="5"/>
        <v>3.6055512754639891</v>
      </c>
      <c r="I12">
        <v>13</v>
      </c>
      <c r="J12">
        <f t="shared" si="6"/>
        <v>3.6055512754639891</v>
      </c>
      <c r="K12">
        <v>5</v>
      </c>
      <c r="L12">
        <v>0</v>
      </c>
      <c r="M12">
        <v>12</v>
      </c>
      <c r="N12">
        <f t="shared" si="1"/>
        <v>3.4641016151377544</v>
      </c>
      <c r="O12">
        <v>0</v>
      </c>
      <c r="P12">
        <v>7</v>
      </c>
      <c r="Q12">
        <v>1</v>
      </c>
      <c r="R12">
        <v>4</v>
      </c>
      <c r="S12">
        <v>0</v>
      </c>
      <c r="T12">
        <v>1</v>
      </c>
      <c r="U12">
        <f t="shared" si="2"/>
        <v>1</v>
      </c>
      <c r="V12">
        <v>1</v>
      </c>
      <c r="W12">
        <v>0</v>
      </c>
      <c r="X12">
        <v>66</v>
      </c>
      <c r="Y12">
        <v>0</v>
      </c>
      <c r="Z12">
        <f t="shared" si="3"/>
        <v>0</v>
      </c>
      <c r="AA12">
        <v>66</v>
      </c>
      <c r="AB12">
        <f t="shared" si="7"/>
        <v>8.1240384046359608</v>
      </c>
      <c r="AC12">
        <v>4.2046926193909657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f t="shared" si="4"/>
        <v>0</v>
      </c>
    </row>
    <row r="13" spans="1:38" x14ac:dyDescent="0.3">
      <c r="A13">
        <v>1</v>
      </c>
      <c r="B13">
        <v>2</v>
      </c>
      <c r="C13" t="str">
        <f t="shared" si="0"/>
        <v>1-2</v>
      </c>
      <c r="D13" t="s">
        <v>7</v>
      </c>
      <c r="E13" t="s">
        <v>13</v>
      </c>
      <c r="F13">
        <v>2018</v>
      </c>
      <c r="G13">
        <v>29</v>
      </c>
      <c r="H13">
        <f t="shared" si="5"/>
        <v>5.3851648071345037</v>
      </c>
      <c r="I13">
        <v>29</v>
      </c>
      <c r="J13">
        <f t="shared" si="6"/>
        <v>5.3851648071345037</v>
      </c>
      <c r="K13">
        <v>7</v>
      </c>
      <c r="L13">
        <v>1</v>
      </c>
      <c r="M13">
        <v>24</v>
      </c>
      <c r="N13">
        <f t="shared" si="1"/>
        <v>4.8989794855663558</v>
      </c>
      <c r="O13">
        <v>0</v>
      </c>
      <c r="P13">
        <v>21</v>
      </c>
      <c r="Q13">
        <v>0</v>
      </c>
      <c r="R13">
        <v>3</v>
      </c>
      <c r="S13">
        <v>0</v>
      </c>
      <c r="T13">
        <v>5</v>
      </c>
      <c r="U13">
        <f t="shared" si="2"/>
        <v>2.2360679774997898</v>
      </c>
      <c r="V13">
        <v>4</v>
      </c>
      <c r="W13">
        <v>1</v>
      </c>
      <c r="X13">
        <v>88</v>
      </c>
      <c r="Y13">
        <v>37</v>
      </c>
      <c r="Z13">
        <f t="shared" si="3"/>
        <v>6.0827625302982193</v>
      </c>
      <c r="AA13">
        <v>51</v>
      </c>
      <c r="AB13">
        <f t="shared" si="7"/>
        <v>7.1414284285428504</v>
      </c>
      <c r="AC13">
        <v>3.9512437185814275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L13">
        <f t="shared" si="4"/>
        <v>0</v>
      </c>
    </row>
    <row r="14" spans="1:38" x14ac:dyDescent="0.3">
      <c r="A14">
        <v>2</v>
      </c>
      <c r="B14">
        <v>5</v>
      </c>
      <c r="C14" t="str">
        <f t="shared" si="0"/>
        <v>2-5</v>
      </c>
      <c r="D14" t="s">
        <v>7</v>
      </c>
      <c r="E14" t="s">
        <v>13</v>
      </c>
      <c r="F14">
        <v>2018</v>
      </c>
      <c r="G14">
        <v>36</v>
      </c>
      <c r="H14">
        <f t="shared" si="5"/>
        <v>6</v>
      </c>
      <c r="I14">
        <v>36</v>
      </c>
      <c r="J14">
        <f t="shared" si="6"/>
        <v>6</v>
      </c>
      <c r="K14">
        <v>7</v>
      </c>
      <c r="L14">
        <v>4</v>
      </c>
      <c r="M14">
        <v>33</v>
      </c>
      <c r="N14">
        <f t="shared" si="1"/>
        <v>5.7445626465380286</v>
      </c>
      <c r="O14">
        <v>0</v>
      </c>
      <c r="P14">
        <v>25</v>
      </c>
      <c r="Q14">
        <v>0</v>
      </c>
      <c r="R14">
        <v>4</v>
      </c>
      <c r="S14">
        <v>4</v>
      </c>
      <c r="T14">
        <v>3</v>
      </c>
      <c r="U14">
        <f t="shared" si="2"/>
        <v>1.7320508075688772</v>
      </c>
      <c r="V14">
        <v>3</v>
      </c>
      <c r="W14">
        <v>0</v>
      </c>
      <c r="X14">
        <v>51</v>
      </c>
      <c r="Y14">
        <v>7</v>
      </c>
      <c r="Z14">
        <f t="shared" si="3"/>
        <v>2.6457513110645907</v>
      </c>
      <c r="AA14">
        <v>44</v>
      </c>
      <c r="AB14">
        <f t="shared" si="7"/>
        <v>6.6332495807107996</v>
      </c>
      <c r="AC14">
        <v>3.8066624897703196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4"/>
        <v>0</v>
      </c>
    </row>
    <row r="15" spans="1:38" x14ac:dyDescent="0.3">
      <c r="A15">
        <v>3</v>
      </c>
      <c r="B15">
        <v>2</v>
      </c>
      <c r="C15" t="str">
        <f t="shared" si="0"/>
        <v>3-2</v>
      </c>
      <c r="D15" t="s">
        <v>7</v>
      </c>
      <c r="E15" t="s">
        <v>13</v>
      </c>
      <c r="F15">
        <v>2018</v>
      </c>
      <c r="G15">
        <v>43</v>
      </c>
      <c r="H15">
        <f t="shared" si="5"/>
        <v>6.5574385243020004</v>
      </c>
      <c r="I15">
        <v>43</v>
      </c>
      <c r="J15">
        <f t="shared" si="6"/>
        <v>6.5574385243020004</v>
      </c>
      <c r="K15">
        <v>6</v>
      </c>
      <c r="L15">
        <v>3</v>
      </c>
      <c r="M15">
        <v>43</v>
      </c>
      <c r="N15">
        <f t="shared" si="1"/>
        <v>6.5574385243020004</v>
      </c>
      <c r="O15">
        <v>0</v>
      </c>
      <c r="P15">
        <v>34</v>
      </c>
      <c r="Q15">
        <v>0</v>
      </c>
      <c r="R15">
        <v>6</v>
      </c>
      <c r="S15">
        <v>3</v>
      </c>
      <c r="T15">
        <v>0</v>
      </c>
      <c r="U15">
        <f t="shared" si="2"/>
        <v>0</v>
      </c>
      <c r="V15">
        <v>0</v>
      </c>
      <c r="W15">
        <v>0</v>
      </c>
      <c r="X15">
        <v>38</v>
      </c>
      <c r="Y15">
        <v>2</v>
      </c>
      <c r="Z15">
        <f t="shared" si="3"/>
        <v>1.4142135623730951</v>
      </c>
      <c r="AA15">
        <v>36</v>
      </c>
      <c r="AB15">
        <f t="shared" si="7"/>
        <v>6</v>
      </c>
      <c r="AC15">
        <v>3.6109179126442243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f t="shared" si="4"/>
        <v>0</v>
      </c>
    </row>
    <row r="16" spans="1:38" x14ac:dyDescent="0.3">
      <c r="A16">
        <v>4</v>
      </c>
      <c r="B16">
        <v>8</v>
      </c>
      <c r="C16" t="str">
        <f t="shared" si="0"/>
        <v>4-8</v>
      </c>
      <c r="D16" t="s">
        <v>7</v>
      </c>
      <c r="E16" t="s">
        <v>13</v>
      </c>
      <c r="F16">
        <v>2018</v>
      </c>
      <c r="G16">
        <v>11</v>
      </c>
      <c r="H16">
        <f t="shared" si="5"/>
        <v>3.3166247903553998</v>
      </c>
      <c r="I16">
        <v>11</v>
      </c>
      <c r="J16">
        <f t="shared" si="6"/>
        <v>3.3166247903553998</v>
      </c>
      <c r="K16">
        <v>2</v>
      </c>
      <c r="L16">
        <v>0</v>
      </c>
      <c r="M16">
        <v>11</v>
      </c>
      <c r="N16">
        <f t="shared" si="1"/>
        <v>3.3166247903553998</v>
      </c>
      <c r="O16">
        <v>0</v>
      </c>
      <c r="P16">
        <v>9</v>
      </c>
      <c r="Q16">
        <v>0</v>
      </c>
      <c r="R16">
        <v>2</v>
      </c>
      <c r="S16">
        <v>0</v>
      </c>
      <c r="T16">
        <v>0</v>
      </c>
      <c r="U16">
        <f t="shared" si="2"/>
        <v>0</v>
      </c>
      <c r="V16">
        <v>0</v>
      </c>
      <c r="W16">
        <v>0</v>
      </c>
      <c r="X16">
        <v>78</v>
      </c>
      <c r="Y16">
        <v>0</v>
      </c>
      <c r="Z16">
        <f t="shared" si="3"/>
        <v>0</v>
      </c>
      <c r="AA16">
        <v>78</v>
      </c>
      <c r="AB16">
        <f t="shared" si="7"/>
        <v>8.8317608663278477</v>
      </c>
      <c r="AC16">
        <v>4.3694478524670215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0</v>
      </c>
      <c r="AJ16">
        <v>0</v>
      </c>
      <c r="AK16">
        <v>0</v>
      </c>
      <c r="AL16">
        <f t="shared" si="4"/>
        <v>0</v>
      </c>
    </row>
    <row r="17" spans="1:38" s="1" customFormat="1" x14ac:dyDescent="0.3">
      <c r="A17">
        <v>1</v>
      </c>
      <c r="B17">
        <v>7</v>
      </c>
      <c r="C17" t="str">
        <f t="shared" si="0"/>
        <v>1-7</v>
      </c>
      <c r="D17" t="s">
        <v>3</v>
      </c>
      <c r="E17" t="s">
        <v>8</v>
      </c>
      <c r="F17">
        <v>2018</v>
      </c>
      <c r="G17">
        <v>56</v>
      </c>
      <c r="H17">
        <f t="shared" si="5"/>
        <v>7.4833147735478827</v>
      </c>
      <c r="I17">
        <v>56</v>
      </c>
      <c r="J17">
        <f t="shared" si="6"/>
        <v>7.4833147735478827</v>
      </c>
      <c r="K17">
        <v>4</v>
      </c>
      <c r="L17">
        <v>8</v>
      </c>
      <c r="M17">
        <v>52</v>
      </c>
      <c r="N17">
        <f t="shared" si="1"/>
        <v>7.2111025509279782</v>
      </c>
      <c r="O17">
        <v>0</v>
      </c>
      <c r="P17">
        <v>44</v>
      </c>
      <c r="Q17">
        <v>0</v>
      </c>
      <c r="R17">
        <v>1</v>
      </c>
      <c r="S17">
        <v>7</v>
      </c>
      <c r="T17">
        <v>4</v>
      </c>
      <c r="U17">
        <f t="shared" si="2"/>
        <v>2</v>
      </c>
      <c r="V17">
        <v>3</v>
      </c>
      <c r="W17">
        <v>1</v>
      </c>
      <c r="X17">
        <v>47</v>
      </c>
      <c r="Y17">
        <v>18</v>
      </c>
      <c r="Z17">
        <f t="shared" si="3"/>
        <v>4.2426406871192848</v>
      </c>
      <c r="AA17">
        <v>29</v>
      </c>
      <c r="AB17">
        <f t="shared" si="7"/>
        <v>5.3851648071345037</v>
      </c>
      <c r="AC17">
        <v>3.4011973816621555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0</v>
      </c>
      <c r="AL17">
        <f t="shared" si="4"/>
        <v>0</v>
      </c>
    </row>
    <row r="18" spans="1:38" x14ac:dyDescent="0.3">
      <c r="A18">
        <v>2</v>
      </c>
      <c r="B18">
        <v>7</v>
      </c>
      <c r="C18" t="str">
        <f t="shared" si="0"/>
        <v>2-7</v>
      </c>
      <c r="D18" t="s">
        <v>3</v>
      </c>
      <c r="E18" t="s">
        <v>8</v>
      </c>
      <c r="F18">
        <v>2018</v>
      </c>
      <c r="G18">
        <v>6</v>
      </c>
      <c r="H18">
        <f t="shared" si="5"/>
        <v>2.4494897427831779</v>
      </c>
      <c r="I18">
        <v>6</v>
      </c>
      <c r="J18">
        <f t="shared" si="6"/>
        <v>2.4494897427831779</v>
      </c>
      <c r="K18">
        <v>1</v>
      </c>
      <c r="L18">
        <v>0</v>
      </c>
      <c r="M18">
        <v>5</v>
      </c>
      <c r="N18">
        <f t="shared" si="1"/>
        <v>2.2360679774997898</v>
      </c>
      <c r="O18">
        <v>0</v>
      </c>
      <c r="P18">
        <v>5</v>
      </c>
      <c r="Q18">
        <v>0</v>
      </c>
      <c r="R18">
        <v>0</v>
      </c>
      <c r="S18">
        <v>0</v>
      </c>
      <c r="T18">
        <v>1</v>
      </c>
      <c r="U18">
        <f t="shared" si="2"/>
        <v>1</v>
      </c>
      <c r="V18">
        <v>1</v>
      </c>
      <c r="W18">
        <v>0</v>
      </c>
      <c r="X18">
        <v>61</v>
      </c>
      <c r="Y18">
        <v>18</v>
      </c>
      <c r="Z18">
        <f t="shared" si="3"/>
        <v>4.2426406871192848</v>
      </c>
      <c r="AA18">
        <v>43</v>
      </c>
      <c r="AB18">
        <f t="shared" si="7"/>
        <v>6.5574385243020004</v>
      </c>
      <c r="AC18">
        <v>3.784189633918261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 t="shared" si="4"/>
        <v>0</v>
      </c>
    </row>
    <row r="19" spans="1:38" x14ac:dyDescent="0.3">
      <c r="A19">
        <v>3</v>
      </c>
      <c r="B19">
        <v>8</v>
      </c>
      <c r="C19" t="str">
        <f t="shared" si="0"/>
        <v>3-8</v>
      </c>
      <c r="D19" t="s">
        <v>3</v>
      </c>
      <c r="E19" t="s">
        <v>8</v>
      </c>
      <c r="F19">
        <v>2018</v>
      </c>
      <c r="G19">
        <v>43</v>
      </c>
      <c r="H19">
        <f t="shared" si="5"/>
        <v>6.5574385243020004</v>
      </c>
      <c r="I19">
        <v>43</v>
      </c>
      <c r="J19">
        <f t="shared" si="6"/>
        <v>6.5574385243020004</v>
      </c>
      <c r="K19">
        <v>0</v>
      </c>
      <c r="L19">
        <v>0</v>
      </c>
      <c r="M19">
        <v>43</v>
      </c>
      <c r="N19">
        <f t="shared" si="1"/>
        <v>6.5574385243020004</v>
      </c>
      <c r="O19">
        <v>13</v>
      </c>
      <c r="P19">
        <v>30</v>
      </c>
      <c r="Q19">
        <v>0</v>
      </c>
      <c r="R19">
        <v>0</v>
      </c>
      <c r="S19">
        <v>0</v>
      </c>
      <c r="T19">
        <v>0</v>
      </c>
      <c r="U19">
        <f t="shared" si="2"/>
        <v>0</v>
      </c>
      <c r="V19">
        <v>0</v>
      </c>
      <c r="W19">
        <v>0</v>
      </c>
      <c r="X19">
        <v>40</v>
      </c>
      <c r="Y19">
        <v>0</v>
      </c>
      <c r="Z19">
        <f t="shared" si="3"/>
        <v>0</v>
      </c>
      <c r="AA19">
        <v>40</v>
      </c>
      <c r="AB19">
        <f t="shared" si="7"/>
        <v>6.324555320336759</v>
      </c>
      <c r="AC19">
        <v>3.713572066704308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f t="shared" si="4"/>
        <v>0</v>
      </c>
    </row>
    <row r="20" spans="1:38" x14ac:dyDescent="0.3">
      <c r="A20">
        <v>4</v>
      </c>
      <c r="B20">
        <v>5</v>
      </c>
      <c r="C20" t="str">
        <f t="shared" si="0"/>
        <v>4-5</v>
      </c>
      <c r="D20" t="s">
        <v>3</v>
      </c>
      <c r="E20" t="s">
        <v>8</v>
      </c>
      <c r="F20">
        <v>2018</v>
      </c>
      <c r="G20">
        <v>28</v>
      </c>
      <c r="H20">
        <f t="shared" si="5"/>
        <v>5.2915026221291814</v>
      </c>
      <c r="I20">
        <v>28</v>
      </c>
      <c r="J20">
        <f t="shared" si="6"/>
        <v>5.2915026221291814</v>
      </c>
      <c r="K20">
        <v>0</v>
      </c>
      <c r="L20">
        <v>2</v>
      </c>
      <c r="M20">
        <v>28</v>
      </c>
      <c r="N20">
        <f t="shared" si="1"/>
        <v>5.2915026221291814</v>
      </c>
      <c r="O20">
        <v>5</v>
      </c>
      <c r="P20">
        <v>20</v>
      </c>
      <c r="Q20">
        <v>1</v>
      </c>
      <c r="R20">
        <v>0</v>
      </c>
      <c r="S20">
        <v>2</v>
      </c>
      <c r="T20">
        <v>0</v>
      </c>
      <c r="U20">
        <f t="shared" si="2"/>
        <v>0</v>
      </c>
      <c r="V20">
        <v>0</v>
      </c>
      <c r="W20">
        <v>0</v>
      </c>
      <c r="X20">
        <v>52</v>
      </c>
      <c r="Y20">
        <v>0</v>
      </c>
      <c r="Z20">
        <f t="shared" si="3"/>
        <v>0</v>
      </c>
      <c r="AA20">
        <v>52</v>
      </c>
      <c r="AB20">
        <f t="shared" si="7"/>
        <v>7.2111025509279782</v>
      </c>
      <c r="AC20">
        <v>3.970291913552122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f t="shared" si="4"/>
        <v>0</v>
      </c>
    </row>
    <row r="21" spans="1:38" x14ac:dyDescent="0.3">
      <c r="A21">
        <v>1</v>
      </c>
      <c r="B21">
        <v>3</v>
      </c>
      <c r="C21" t="str">
        <f t="shared" si="0"/>
        <v>1-3</v>
      </c>
      <c r="D21" t="s">
        <v>11</v>
      </c>
      <c r="E21" t="s">
        <v>4</v>
      </c>
      <c r="F21">
        <v>2018</v>
      </c>
      <c r="G21">
        <v>32</v>
      </c>
      <c r="H21">
        <f t="shared" si="5"/>
        <v>5.6568542494923806</v>
      </c>
      <c r="I21">
        <v>32</v>
      </c>
      <c r="J21">
        <f t="shared" si="6"/>
        <v>5.6568542494923806</v>
      </c>
      <c r="K21">
        <v>6</v>
      </c>
      <c r="L21">
        <v>0</v>
      </c>
      <c r="M21">
        <v>28</v>
      </c>
      <c r="N21">
        <f t="shared" si="1"/>
        <v>5.2915026221291814</v>
      </c>
      <c r="O21">
        <v>1</v>
      </c>
      <c r="P21">
        <v>25</v>
      </c>
      <c r="Q21">
        <v>0</v>
      </c>
      <c r="R21">
        <v>2</v>
      </c>
      <c r="S21">
        <v>0</v>
      </c>
      <c r="T21">
        <v>4</v>
      </c>
      <c r="U21">
        <f t="shared" si="2"/>
        <v>2</v>
      </c>
      <c r="V21">
        <v>4</v>
      </c>
      <c r="W21">
        <v>0</v>
      </c>
      <c r="X21">
        <v>67</v>
      </c>
      <c r="Y21">
        <v>14</v>
      </c>
      <c r="Z21">
        <f t="shared" si="3"/>
        <v>3.7416573867739413</v>
      </c>
      <c r="AA21">
        <v>53</v>
      </c>
      <c r="AB21">
        <f t="shared" si="7"/>
        <v>7.2801098892805181</v>
      </c>
      <c r="AC21">
        <v>3.9889840465642745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4"/>
        <v>0</v>
      </c>
    </row>
    <row r="22" spans="1:38" x14ac:dyDescent="0.3">
      <c r="A22">
        <v>2</v>
      </c>
      <c r="B22">
        <v>8</v>
      </c>
      <c r="C22" t="str">
        <f t="shared" si="0"/>
        <v>2-8</v>
      </c>
      <c r="D22" t="s">
        <v>11</v>
      </c>
      <c r="E22" t="s">
        <v>4</v>
      </c>
      <c r="F22">
        <v>2018</v>
      </c>
      <c r="G22">
        <v>33</v>
      </c>
      <c r="H22">
        <f t="shared" si="5"/>
        <v>5.7445626465380286</v>
      </c>
      <c r="I22">
        <v>33</v>
      </c>
      <c r="J22">
        <f t="shared" si="6"/>
        <v>5.7445626465380286</v>
      </c>
      <c r="K22">
        <v>0</v>
      </c>
      <c r="L22">
        <v>1</v>
      </c>
      <c r="M22">
        <v>33</v>
      </c>
      <c r="N22">
        <f t="shared" si="1"/>
        <v>5.7445626465380286</v>
      </c>
      <c r="O22">
        <v>12</v>
      </c>
      <c r="P22">
        <v>20</v>
      </c>
      <c r="Q22">
        <v>0</v>
      </c>
      <c r="R22">
        <v>0</v>
      </c>
      <c r="S22">
        <v>1</v>
      </c>
      <c r="T22">
        <v>0</v>
      </c>
      <c r="U22">
        <f t="shared" si="2"/>
        <v>0</v>
      </c>
      <c r="V22">
        <v>0</v>
      </c>
      <c r="W22">
        <v>0</v>
      </c>
      <c r="X22">
        <v>35</v>
      </c>
      <c r="Y22">
        <v>3</v>
      </c>
      <c r="Z22">
        <f t="shared" si="3"/>
        <v>1.7320508075688772</v>
      </c>
      <c r="AA22">
        <v>32</v>
      </c>
      <c r="AB22">
        <f t="shared" si="7"/>
        <v>5.6568542494923806</v>
      </c>
      <c r="AC22">
        <v>3.4965075614664802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0</v>
      </c>
      <c r="AJ22">
        <v>0</v>
      </c>
      <c r="AK22">
        <v>0</v>
      </c>
      <c r="AL22">
        <f t="shared" si="4"/>
        <v>0</v>
      </c>
    </row>
    <row r="23" spans="1:38" x14ac:dyDescent="0.3">
      <c r="A23">
        <v>3</v>
      </c>
      <c r="B23">
        <v>7</v>
      </c>
      <c r="C23" t="str">
        <f t="shared" si="0"/>
        <v>3-7</v>
      </c>
      <c r="D23" t="s">
        <v>11</v>
      </c>
      <c r="E23" t="s">
        <v>4</v>
      </c>
      <c r="F23">
        <v>2018</v>
      </c>
      <c r="G23">
        <v>43</v>
      </c>
      <c r="H23">
        <f t="shared" si="5"/>
        <v>6.5574385243020004</v>
      </c>
      <c r="I23">
        <v>43</v>
      </c>
      <c r="J23">
        <f t="shared" si="6"/>
        <v>6.5574385243020004</v>
      </c>
      <c r="K23">
        <v>0</v>
      </c>
      <c r="L23">
        <v>0</v>
      </c>
      <c r="M23">
        <v>43</v>
      </c>
      <c r="N23">
        <f t="shared" si="1"/>
        <v>6.5574385243020004</v>
      </c>
      <c r="O23">
        <v>0</v>
      </c>
      <c r="P23">
        <v>43</v>
      </c>
      <c r="Q23">
        <v>0</v>
      </c>
      <c r="R23">
        <v>0</v>
      </c>
      <c r="S23">
        <v>0</v>
      </c>
      <c r="T23">
        <v>0</v>
      </c>
      <c r="U23">
        <f t="shared" si="2"/>
        <v>0</v>
      </c>
      <c r="V23">
        <v>0</v>
      </c>
      <c r="W23">
        <v>0</v>
      </c>
      <c r="X23">
        <v>27</v>
      </c>
      <c r="Y23">
        <v>0</v>
      </c>
      <c r="Z23">
        <f t="shared" si="3"/>
        <v>0</v>
      </c>
      <c r="AA23">
        <v>27</v>
      </c>
      <c r="AB23">
        <f t="shared" si="7"/>
        <v>5.196152422706632</v>
      </c>
      <c r="AC23">
        <v>3.3322045101752038</v>
      </c>
      <c r="AD23">
        <v>0</v>
      </c>
      <c r="AE23">
        <v>0</v>
      </c>
      <c r="AF23">
        <v>0</v>
      </c>
      <c r="AG23">
        <v>3</v>
      </c>
      <c r="AH23">
        <v>0</v>
      </c>
      <c r="AI23">
        <v>0</v>
      </c>
      <c r="AJ23">
        <v>0</v>
      </c>
      <c r="AK23">
        <v>0</v>
      </c>
      <c r="AL23">
        <f t="shared" si="4"/>
        <v>0</v>
      </c>
    </row>
    <row r="24" spans="1:38" x14ac:dyDescent="0.3">
      <c r="A24">
        <v>4</v>
      </c>
      <c r="B24">
        <v>2</v>
      </c>
      <c r="C24" t="str">
        <f t="shared" si="0"/>
        <v>4-2</v>
      </c>
      <c r="D24" t="s">
        <v>11</v>
      </c>
      <c r="E24" t="s">
        <v>4</v>
      </c>
      <c r="F24">
        <v>2018</v>
      </c>
      <c r="G24">
        <v>17</v>
      </c>
      <c r="H24">
        <f t="shared" si="5"/>
        <v>4.1231056256176606</v>
      </c>
      <c r="I24">
        <v>17</v>
      </c>
      <c r="J24">
        <f t="shared" si="6"/>
        <v>4.1231056256176606</v>
      </c>
      <c r="K24">
        <v>0</v>
      </c>
      <c r="L24">
        <v>0</v>
      </c>
      <c r="M24">
        <v>17</v>
      </c>
      <c r="N24">
        <f t="shared" si="1"/>
        <v>4.1231056256176606</v>
      </c>
      <c r="O24">
        <v>0</v>
      </c>
      <c r="P24">
        <v>17</v>
      </c>
      <c r="Q24">
        <v>0</v>
      </c>
      <c r="R24">
        <v>0</v>
      </c>
      <c r="S24">
        <v>0</v>
      </c>
      <c r="T24">
        <v>0</v>
      </c>
      <c r="U24">
        <f t="shared" si="2"/>
        <v>0</v>
      </c>
      <c r="V24">
        <v>0</v>
      </c>
      <c r="W24">
        <v>0</v>
      </c>
      <c r="X24">
        <v>70</v>
      </c>
      <c r="Y24">
        <v>0</v>
      </c>
      <c r="Z24">
        <f t="shared" si="3"/>
        <v>0</v>
      </c>
      <c r="AA24">
        <v>70</v>
      </c>
      <c r="AB24">
        <f t="shared" si="7"/>
        <v>8.3666002653407556</v>
      </c>
      <c r="AC24">
        <v>4.2626798770413155</v>
      </c>
      <c r="AD24">
        <v>0</v>
      </c>
      <c r="AE24">
        <v>0</v>
      </c>
      <c r="AF24">
        <v>0</v>
      </c>
      <c r="AG24">
        <v>1</v>
      </c>
      <c r="AH24">
        <v>1</v>
      </c>
      <c r="AI24">
        <v>0</v>
      </c>
      <c r="AJ24">
        <v>0</v>
      </c>
      <c r="AK24">
        <v>0</v>
      </c>
      <c r="AL24">
        <f t="shared" si="4"/>
        <v>0</v>
      </c>
    </row>
    <row r="25" spans="1:38" x14ac:dyDescent="0.3">
      <c r="A25">
        <v>1</v>
      </c>
      <c r="B25">
        <v>1</v>
      </c>
      <c r="C25" t="str">
        <f t="shared" si="0"/>
        <v>1-1</v>
      </c>
      <c r="D25" t="s">
        <v>5</v>
      </c>
      <c r="E25" t="s">
        <v>16</v>
      </c>
      <c r="F25">
        <v>2018</v>
      </c>
      <c r="G25">
        <v>20</v>
      </c>
      <c r="H25">
        <f t="shared" si="5"/>
        <v>4.4721359549995796</v>
      </c>
      <c r="I25">
        <v>20</v>
      </c>
      <c r="J25">
        <f t="shared" si="6"/>
        <v>4.4721359549995796</v>
      </c>
      <c r="K25">
        <v>4</v>
      </c>
      <c r="L25">
        <v>0</v>
      </c>
      <c r="M25">
        <v>20</v>
      </c>
      <c r="N25">
        <f t="shared" si="1"/>
        <v>4.4721359549995796</v>
      </c>
      <c r="O25">
        <v>0</v>
      </c>
      <c r="P25">
        <v>16</v>
      </c>
      <c r="Q25">
        <v>0</v>
      </c>
      <c r="R25">
        <v>4</v>
      </c>
      <c r="S25">
        <v>0</v>
      </c>
      <c r="T25">
        <v>0</v>
      </c>
      <c r="U25">
        <f t="shared" si="2"/>
        <v>0</v>
      </c>
      <c r="V25">
        <v>0</v>
      </c>
      <c r="W25">
        <v>0</v>
      </c>
      <c r="X25">
        <v>50</v>
      </c>
      <c r="Y25">
        <v>30</v>
      </c>
      <c r="Z25">
        <f t="shared" si="3"/>
        <v>5.4772255750516612</v>
      </c>
      <c r="AA25">
        <v>20</v>
      </c>
      <c r="AB25">
        <f t="shared" si="7"/>
        <v>4.4721359549995796</v>
      </c>
      <c r="AC25">
        <v>3.044522437723423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4"/>
        <v>0</v>
      </c>
    </row>
    <row r="26" spans="1:38" x14ac:dyDescent="0.3">
      <c r="A26">
        <v>2</v>
      </c>
      <c r="B26">
        <v>2</v>
      </c>
      <c r="C26" t="str">
        <f t="shared" si="0"/>
        <v>2-2</v>
      </c>
      <c r="D26" t="s">
        <v>5</v>
      </c>
      <c r="E26" t="s">
        <v>16</v>
      </c>
      <c r="F26">
        <v>2018</v>
      </c>
      <c r="G26">
        <v>30</v>
      </c>
      <c r="H26">
        <f t="shared" si="5"/>
        <v>5.4772255750516612</v>
      </c>
      <c r="I26">
        <v>30</v>
      </c>
      <c r="J26">
        <f t="shared" si="6"/>
        <v>5.4772255750516612</v>
      </c>
      <c r="K26">
        <v>6</v>
      </c>
      <c r="L26">
        <v>2</v>
      </c>
      <c r="M26">
        <v>24</v>
      </c>
      <c r="N26">
        <f t="shared" si="1"/>
        <v>4.8989794855663558</v>
      </c>
      <c r="O26">
        <v>0</v>
      </c>
      <c r="P26">
        <v>22</v>
      </c>
      <c r="Q26">
        <v>0</v>
      </c>
      <c r="R26">
        <v>0</v>
      </c>
      <c r="S26">
        <v>2</v>
      </c>
      <c r="T26">
        <v>6</v>
      </c>
      <c r="U26">
        <f t="shared" si="2"/>
        <v>2.4494897427831779</v>
      </c>
      <c r="V26">
        <v>6</v>
      </c>
      <c r="W26">
        <v>0</v>
      </c>
      <c r="X26">
        <v>43</v>
      </c>
      <c r="Y26">
        <v>10</v>
      </c>
      <c r="Z26">
        <f t="shared" si="3"/>
        <v>3.1622776601683795</v>
      </c>
      <c r="AA26">
        <v>33</v>
      </c>
      <c r="AB26">
        <f t="shared" si="7"/>
        <v>5.7445626465380286</v>
      </c>
      <c r="AC26">
        <v>3.5263605246161616</v>
      </c>
      <c r="AD26">
        <v>0</v>
      </c>
      <c r="AE26">
        <v>0</v>
      </c>
      <c r="AF26">
        <v>0</v>
      </c>
      <c r="AG26">
        <v>2</v>
      </c>
      <c r="AH26">
        <v>0</v>
      </c>
      <c r="AI26">
        <v>0</v>
      </c>
      <c r="AJ26">
        <v>0</v>
      </c>
      <c r="AK26">
        <v>0</v>
      </c>
      <c r="AL26">
        <f t="shared" si="4"/>
        <v>0</v>
      </c>
    </row>
    <row r="27" spans="1:38" x14ac:dyDescent="0.3">
      <c r="A27">
        <v>3</v>
      </c>
      <c r="B27">
        <v>3</v>
      </c>
      <c r="C27" t="str">
        <f t="shared" si="0"/>
        <v>3-3</v>
      </c>
      <c r="D27" t="s">
        <v>5</v>
      </c>
      <c r="E27" t="s">
        <v>16</v>
      </c>
      <c r="F27">
        <v>2018</v>
      </c>
      <c r="G27">
        <v>25</v>
      </c>
      <c r="H27">
        <f t="shared" si="5"/>
        <v>5</v>
      </c>
      <c r="I27">
        <v>25</v>
      </c>
      <c r="J27">
        <f t="shared" si="6"/>
        <v>5</v>
      </c>
      <c r="K27">
        <v>0</v>
      </c>
      <c r="L27">
        <v>0</v>
      </c>
      <c r="M27">
        <v>25</v>
      </c>
      <c r="N27">
        <f t="shared" si="1"/>
        <v>5</v>
      </c>
      <c r="O27">
        <v>0</v>
      </c>
      <c r="P27">
        <v>25</v>
      </c>
      <c r="Q27">
        <v>0</v>
      </c>
      <c r="R27">
        <v>0</v>
      </c>
      <c r="S27">
        <v>0</v>
      </c>
      <c r="T27">
        <v>0</v>
      </c>
      <c r="U27">
        <f t="shared" si="2"/>
        <v>0</v>
      </c>
      <c r="V27">
        <v>0</v>
      </c>
      <c r="W27">
        <v>0</v>
      </c>
      <c r="X27">
        <v>38</v>
      </c>
      <c r="Y27">
        <v>0</v>
      </c>
      <c r="Z27">
        <f t="shared" si="3"/>
        <v>0</v>
      </c>
      <c r="AA27">
        <v>38</v>
      </c>
      <c r="AB27">
        <f t="shared" si="7"/>
        <v>6.164414002968976</v>
      </c>
      <c r="AC27">
        <v>3.6635616461296463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4"/>
        <v>0</v>
      </c>
    </row>
    <row r="28" spans="1:38" x14ac:dyDescent="0.3">
      <c r="A28">
        <v>4</v>
      </c>
      <c r="B28">
        <v>1</v>
      </c>
      <c r="C28" t="str">
        <f t="shared" si="0"/>
        <v>4-1</v>
      </c>
      <c r="D28" t="s">
        <v>5</v>
      </c>
      <c r="E28" t="s">
        <v>16</v>
      </c>
      <c r="F28">
        <v>2018</v>
      </c>
      <c r="G28">
        <v>35</v>
      </c>
      <c r="H28">
        <f t="shared" si="5"/>
        <v>5.9160797830996161</v>
      </c>
      <c r="I28">
        <v>35</v>
      </c>
      <c r="J28">
        <f t="shared" si="6"/>
        <v>5.9160797830996161</v>
      </c>
      <c r="K28">
        <v>0</v>
      </c>
      <c r="L28">
        <v>0</v>
      </c>
      <c r="M28">
        <v>35</v>
      </c>
      <c r="N28">
        <f t="shared" si="1"/>
        <v>5.9160797830996161</v>
      </c>
      <c r="O28">
        <v>3</v>
      </c>
      <c r="P28">
        <v>32</v>
      </c>
      <c r="Q28">
        <v>0</v>
      </c>
      <c r="R28">
        <v>0</v>
      </c>
      <c r="S28">
        <v>0</v>
      </c>
      <c r="T28">
        <v>0</v>
      </c>
      <c r="U28">
        <f t="shared" si="2"/>
        <v>0</v>
      </c>
      <c r="V28">
        <v>0</v>
      </c>
      <c r="W28">
        <v>0</v>
      </c>
      <c r="X28">
        <v>50</v>
      </c>
      <c r="Y28">
        <v>0</v>
      </c>
      <c r="Z28">
        <f t="shared" si="3"/>
        <v>0</v>
      </c>
      <c r="AA28">
        <v>50</v>
      </c>
      <c r="AB28">
        <f t="shared" si="7"/>
        <v>7.0710678118654755</v>
      </c>
      <c r="AC28">
        <v>3.9318256327243257</v>
      </c>
      <c r="AD28">
        <v>0</v>
      </c>
      <c r="AE28">
        <v>0</v>
      </c>
      <c r="AF28">
        <v>0</v>
      </c>
      <c r="AG28">
        <v>6</v>
      </c>
      <c r="AH28">
        <v>6</v>
      </c>
      <c r="AI28">
        <v>0</v>
      </c>
      <c r="AJ28">
        <v>0</v>
      </c>
      <c r="AK28">
        <v>0</v>
      </c>
      <c r="AL28">
        <f t="shared" si="4"/>
        <v>0</v>
      </c>
    </row>
  </sheetData>
  <sortState ref="A2:AL28">
    <sortCondition ref="F2:F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31584-66B8-4A27-8EAD-AEEE34586B10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Plant community cover export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</dc:creator>
  <cp:lastModifiedBy>helen</cp:lastModifiedBy>
  <dcterms:created xsi:type="dcterms:W3CDTF">2022-06-03T16:36:31Z</dcterms:created>
  <dcterms:modified xsi:type="dcterms:W3CDTF">2022-10-12T18:00:43Z</dcterms:modified>
</cp:coreProperties>
</file>